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A57BE511-CC9B-4068-A585-0C6A6D4E6397}" xr6:coauthVersionLast="47" xr6:coauthVersionMax="47" xr10:uidLastSave="{00000000-0000-0000-0000-000000000000}"/>
  <bookViews>
    <workbookView xWindow="28680" yWindow="15" windowWidth="29040" windowHeight="15840" activeTab="1" xr2:uid="{00000000-000D-0000-FFFF-FFFF00000000}"/>
  </bookViews>
  <sheets>
    <sheet name="12-2024, kategorija  1" sheetId="1" r:id="rId1"/>
    <sheet name="12-2024, 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 s="1"/>
  <c r="D116" i="1"/>
  <c r="D126" i="1"/>
  <c r="D124" i="1"/>
  <c r="D122" i="1"/>
  <c r="D118" i="1"/>
  <c r="D109" i="1"/>
  <c r="D107" i="1"/>
  <c r="D104" i="1"/>
  <c r="D102" i="1"/>
  <c r="D100" i="1"/>
  <c r="D98" i="1"/>
  <c r="D96" i="1"/>
  <c r="D93" i="1"/>
  <c r="D91" i="1"/>
  <c r="D89" i="1"/>
  <c r="D87" i="1"/>
  <c r="D85" i="1"/>
  <c r="D83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3" i="1"/>
  <c r="D31" i="1"/>
  <c r="D29" i="1"/>
  <c r="D27" i="1"/>
  <c r="D25" i="1"/>
  <c r="D23" i="1"/>
  <c r="D19" i="1"/>
  <c r="D16" i="1"/>
  <c r="D12" i="1"/>
  <c r="D10" i="1"/>
  <c r="D8" i="1"/>
  <c r="D127" i="1" s="1"/>
</calcChain>
</file>

<file path=xl/sharedStrings.xml><?xml version="1.0" encoding="utf-8"?>
<sst xmlns="http://schemas.openxmlformats.org/spreadsheetml/2006/main" count="392" uniqueCount="182">
  <si>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</si>
  <si>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</si>
  <si>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</si>
  <si>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</si>
  <si>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</si>
  <si>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</si>
  <si>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</si>
  <si>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</si>
  <si>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KUTINA_x000D_
HRVATSKIH BRANITELJA 6_x000D_
44320 KUTINA_x000D_
Tel: +385(44)629252   Fax: +385(44)629259_x000D_
OIB: 49386562260_x000D_
Mail: davorka.cilic@skole.hr_x000D_
IBAN: HR9323400091100060520</t>
  </si>
  <si>
    <t>Isplata Sredstava Za Razdoblje: 01.12.2024 Do 31.12.2024</t>
  </si>
  <si>
    <t>MOSLAVINA D.O.O.</t>
  </si>
  <si>
    <t>98526328089</t>
  </si>
  <si>
    <t>44320 KUTINA</t>
  </si>
  <si>
    <t>KOMUNALNE USLUGE</t>
  </si>
  <si>
    <t>TEHNIČKA ŠKOLA KUTINA</t>
  </si>
  <si>
    <t>Ukupno:</t>
  </si>
  <si>
    <t>EKO MOSLAVINA d.o.o.</t>
  </si>
  <si>
    <t>94887300369</t>
  </si>
  <si>
    <t>44 320  K U T I N A</t>
  </si>
  <si>
    <t>dm-drogerie markt d.o.o.</t>
  </si>
  <si>
    <t>94124811986</t>
  </si>
  <si>
    <t>10090  ZAGREB</t>
  </si>
  <si>
    <t>UREDSKI MATERIJAL I OSTALI MATERIJALNI RASHODI</t>
  </si>
  <si>
    <t>PRINTER SERVISI j.d.o.o.</t>
  </si>
  <si>
    <t>91156515509</t>
  </si>
  <si>
    <t>MATERIJAL I DIJEL. ZA TEKUĆE I INV. ODRŽAVANJE</t>
  </si>
  <si>
    <t>USLUGE TEKUĆEG I INVESTICIJSKOG ODRŽAVANJA</t>
  </si>
  <si>
    <t>FINANCIJSKA AGENCIJA</t>
  </si>
  <si>
    <t>85821130368</t>
  </si>
  <si>
    <t>ZAGREB</t>
  </si>
  <si>
    <t>RAČUNALNE USLUGE</t>
  </si>
  <si>
    <t>OSTALI NESPOMENUTI RASHODI POSLOVANJA</t>
  </si>
  <si>
    <t>VACOM d.o.o</t>
  </si>
  <si>
    <t>83341080203</t>
  </si>
  <si>
    <t>43 500  DARUVAR</t>
  </si>
  <si>
    <t>UREDSKA  OPREMA I NAMJEŠTAJ</t>
  </si>
  <si>
    <t>KOMUNIKACIJSKA OPREMA</t>
  </si>
  <si>
    <t>NAKLADA LJEVAK d.o.o.</t>
  </si>
  <si>
    <t>80364394364</t>
  </si>
  <si>
    <t>10 000   Z A G R E B</t>
  </si>
  <si>
    <t>KNJIGE</t>
  </si>
  <si>
    <t>TIP-KUTINA D.O.O. ZA PROMET ROBOM</t>
  </si>
  <si>
    <t>79629648684</t>
  </si>
  <si>
    <t>MEDICINSKA NAKLADA d.o.o.</t>
  </si>
  <si>
    <t>78790858154</t>
  </si>
  <si>
    <t>10000 ZAGREB</t>
  </si>
  <si>
    <t>SOP, vl. VLADO SOPINA</t>
  </si>
  <si>
    <t>775682879916</t>
  </si>
  <si>
    <t>44 320   KUTINA</t>
  </si>
  <si>
    <t>PEKARNA VIKEND</t>
  </si>
  <si>
    <t>75944246771</t>
  </si>
  <si>
    <t>44 320 KUTINA</t>
  </si>
  <si>
    <t>REPREZENTACIJA</t>
  </si>
  <si>
    <t>OPTIMUS LAB d.o.o.</t>
  </si>
  <si>
    <t>71981294715</t>
  </si>
  <si>
    <t>40 000  ČAKOVEC</t>
  </si>
  <si>
    <t>OSTALE USLUGE</t>
  </si>
  <si>
    <t>Telemach Hrvatska d.o.o.</t>
  </si>
  <si>
    <t>70133616033</t>
  </si>
  <si>
    <t>USLUGE TELEFONA, POŠTE I PRIJEVOZA</t>
  </si>
  <si>
    <t>ZDRAVO I KVALITETNO FRUTARIJA d.o.o.</t>
  </si>
  <si>
    <t>63949120108</t>
  </si>
  <si>
    <t>21000  S P L I T</t>
  </si>
  <si>
    <t>MATERIJAL I SIROVINE</t>
  </si>
  <si>
    <t>HEP OPSKRBA d.o.o.</t>
  </si>
  <si>
    <t>63073332379</t>
  </si>
  <si>
    <t>ENERGIJA</t>
  </si>
  <si>
    <t>SEVER S.O.L. d.o.o.</t>
  </si>
  <si>
    <t>61060868477</t>
  </si>
  <si>
    <t>LJEKARNA MIROSLAVA PUČKO</t>
  </si>
  <si>
    <t>53823432489</t>
  </si>
  <si>
    <t>44320  KUTINA</t>
  </si>
  <si>
    <t>TERMO-POLARIS d.o.o.</t>
  </si>
  <si>
    <t>53618801629</t>
  </si>
  <si>
    <t>Z A G R E B</t>
  </si>
  <si>
    <t>KUŠER D.O.O. ZA TRGOVINU</t>
  </si>
  <si>
    <t>50194402179</t>
  </si>
  <si>
    <t>KAUFLAND HRVATSKA k.d.</t>
  </si>
  <si>
    <t>47432874968</t>
  </si>
  <si>
    <t>M&amp;I, OBRT ZA IZNAJMLJIVANJE NEKRETNINA I VOZILA, VL.IVICA LESKARAC</t>
  </si>
  <si>
    <t>46870285021</t>
  </si>
  <si>
    <t>GRAD KUTINA</t>
  </si>
  <si>
    <t>41888874500</t>
  </si>
  <si>
    <t>HEP-PLIN D.O.O.</t>
  </si>
  <si>
    <t>41317489366</t>
  </si>
  <si>
    <t>31000  O S I J E K</t>
  </si>
  <si>
    <t>VETERINARSKA STANICA KUTINA, d.o.o.</t>
  </si>
  <si>
    <t>38555484890</t>
  </si>
  <si>
    <t>FOKUS INFOPROJEKT  SK</t>
  </si>
  <si>
    <t>37439642333</t>
  </si>
  <si>
    <t>Petrinjska 70</t>
  </si>
  <si>
    <t>KREATIVA d.o.o.</t>
  </si>
  <si>
    <t>37351859504</t>
  </si>
  <si>
    <t>10000  ZAGREB</t>
  </si>
  <si>
    <t>UREĐAJI, STROJEVI I OPREMA ZA DRUGE NAMJENE</t>
  </si>
  <si>
    <t>TVIM TONKOVIĆ</t>
  </si>
  <si>
    <t>33609738736</t>
  </si>
  <si>
    <t>GRAM MOL d.o.o.</t>
  </si>
  <si>
    <t>33567202025</t>
  </si>
  <si>
    <t>DVD LIPOVLJANI - SERVIS  VATROGASNIH APARATA</t>
  </si>
  <si>
    <t>32071853001</t>
  </si>
  <si>
    <t>LIPOVLJANI</t>
  </si>
  <si>
    <t>LJILJAN S</t>
  </si>
  <si>
    <t>32056006555</t>
  </si>
  <si>
    <t>A1 HRVATSKA D.O.O. ZA USLUGE JAVNIH TELEKOMUNIKACIJA</t>
  </si>
  <si>
    <t>29524210204</t>
  </si>
  <si>
    <t>KF-INTERACTIV D.O.O.</t>
  </si>
  <si>
    <t>28469250621</t>
  </si>
  <si>
    <t>44000  SISAK</t>
  </si>
  <si>
    <t>INA d.d.</t>
  </si>
  <si>
    <t>27759560625</t>
  </si>
  <si>
    <t>10000   Z A G R E B</t>
  </si>
  <si>
    <t>LIPAPROMET d.o.o</t>
  </si>
  <si>
    <t>27060811148</t>
  </si>
  <si>
    <t>VIVA Info d.o.o.</t>
  </si>
  <si>
    <t>22361751585</t>
  </si>
  <si>
    <t>OGNJIŠTE, NAKLADNA ZADRUGA</t>
  </si>
  <si>
    <t>21659320513</t>
  </si>
  <si>
    <t>AGRI-VET D.O.O.</t>
  </si>
  <si>
    <t>15552142982</t>
  </si>
  <si>
    <t>KUTINA</t>
  </si>
  <si>
    <t>STAN-SERVIS D.O.O. ZA USLUGE I GRAĐEVINU</t>
  </si>
  <si>
    <t>14885003231</t>
  </si>
  <si>
    <t>e-on</t>
  </si>
  <si>
    <t>14555304503</t>
  </si>
  <si>
    <t>LIBUSOFT CICOM d.o.o.</t>
  </si>
  <si>
    <t>14506572540</t>
  </si>
  <si>
    <t>10000  Z A G R E B</t>
  </si>
  <si>
    <t>STRUČNO USAVRŠAVANJE ZAPOSLENIKA</t>
  </si>
  <si>
    <t>SLASTIČARNICA KIRA</t>
  </si>
  <si>
    <t>14428207064</t>
  </si>
  <si>
    <t>ŠPORTSKI CENTAR KUTINA</t>
  </si>
  <si>
    <t>11437223313</t>
  </si>
  <si>
    <t>ZAKUPNINE I NAJAMNINE</t>
  </si>
  <si>
    <t>ŠKOLSKA KNJIGA D.D.</t>
  </si>
  <si>
    <t>OFFERTISSIMA D.O.O.</t>
  </si>
  <si>
    <t>00643859701</t>
  </si>
  <si>
    <t>SV.NEDJELJA</t>
  </si>
  <si>
    <t>PEVEX D.O.O.</t>
  </si>
  <si>
    <t>10 360 SESVETE</t>
  </si>
  <si>
    <t>ZAGREBINSPEKT D.O.O.</t>
  </si>
  <si>
    <t/>
  </si>
  <si>
    <t>NAKLADA KOSINJ DOO</t>
  </si>
  <si>
    <t>10 040  ZAGREB</t>
  </si>
  <si>
    <t>KTC d.d.</t>
  </si>
  <si>
    <t>Križevci</t>
  </si>
  <si>
    <t>Nema Konta Na Odabranoj Razini</t>
  </si>
  <si>
    <t>PBZ PJ KUTINA</t>
  </si>
  <si>
    <t>KOLODVORSKA 26</t>
  </si>
  <si>
    <t>BANKARSKE USLUGE I USL. PLATNOG PROMETA</t>
  </si>
  <si>
    <t>MOZAIK KNJIGA  D.O.O.</t>
  </si>
  <si>
    <t>Sveukupno:</t>
  </si>
  <si>
    <t xml:space="preserve">BLAGAJNA: </t>
  </si>
  <si>
    <t>73660371074</t>
  </si>
  <si>
    <t>Tedi Kutina</t>
  </si>
  <si>
    <t xml:space="preserve">PEVEX D.O.O., </t>
  </si>
  <si>
    <t>2535697732</t>
  </si>
  <si>
    <t>57010186553</t>
  </si>
  <si>
    <t>95970838122</t>
  </si>
  <si>
    <t>26853748349</t>
  </si>
  <si>
    <t>82752153530</t>
  </si>
  <si>
    <t>05614216244</t>
  </si>
  <si>
    <t>Bingula Kutina</t>
  </si>
  <si>
    <t>Studenac Kutina,</t>
  </si>
  <si>
    <t>02149349427</t>
  </si>
  <si>
    <t>93272739548</t>
  </si>
  <si>
    <t>44321 KUTINA</t>
  </si>
  <si>
    <t>44322 KUTINA</t>
  </si>
  <si>
    <t>44323 KUTINA</t>
  </si>
  <si>
    <t>44324 KUTINA</t>
  </si>
  <si>
    <t>44 320  KUTINA</t>
  </si>
  <si>
    <t>PRISTOJBE I NAKNADE</t>
  </si>
  <si>
    <t>Zagreb</t>
  </si>
  <si>
    <t>18683136487</t>
  </si>
  <si>
    <t>Državni proračun RH</t>
  </si>
  <si>
    <t>OSTALI RASHODI ZA ZAPOSLENE</t>
  </si>
  <si>
    <t>NAKNADE ZA PRIJEVOZ, RAD NA TERENU I ODVOJENI ŽIVOT</t>
  </si>
  <si>
    <t>SLUŽBENA PUTOVANJA</t>
  </si>
  <si>
    <t>DOPRINOS ZA OBVEZNO ZDRAVSTVENO OSIGURANJE</t>
  </si>
  <si>
    <t>PLAĆE ZA PREKOVREMENI RAD</t>
  </si>
  <si>
    <t>PLAĆE ZA REDOVAN RAD</t>
  </si>
  <si>
    <t>TEHNIČKA ŠKOLA KUTINA
HRVATSKIH BRANITELJA 6
44320 KUTINA
Tel: +385(44)629252   Fax: +385(44)629259
OIB: 49386562260
Mail: davorka.cilic@skole.hr
IBAN: HR9323400091100060520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</si>
</sst>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opLeftCell="A112" zoomScaleNormal="100" workbookViewId="0">
      <selection activeCell="C115" sqref="C1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322.45999999999998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322.45999999999998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18.100000000000001</v>
      </c>
      <c r="E9" s="10">
        <v>3234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18.100000000000001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20</v>
      </c>
      <c r="E11" s="10">
        <v>3221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127.7</v>
      </c>
      <c r="E13" s="10">
        <v>3221</v>
      </c>
      <c r="F13" s="9" t="s">
        <v>22</v>
      </c>
      <c r="G13" s="27" t="s">
        <v>14</v>
      </c>
    </row>
    <row r="14" spans="1:7" x14ac:dyDescent="0.25">
      <c r="A14" s="9"/>
      <c r="B14" s="14"/>
      <c r="C14" s="10"/>
      <c r="D14" s="18">
        <v>317.27999999999997</v>
      </c>
      <c r="E14" s="10">
        <v>3224</v>
      </c>
      <c r="F14" s="9" t="s">
        <v>25</v>
      </c>
      <c r="G14" s="28" t="s">
        <v>14</v>
      </c>
    </row>
    <row r="15" spans="1:7" x14ac:dyDescent="0.25">
      <c r="A15" s="9"/>
      <c r="B15" s="14"/>
      <c r="C15" s="10"/>
      <c r="D15" s="18">
        <v>41.6</v>
      </c>
      <c r="E15" s="10">
        <v>3232</v>
      </c>
      <c r="F15" s="9" t="s">
        <v>26</v>
      </c>
      <c r="G15" s="28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SUM(D13:D15)</f>
        <v>486.58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51.44</v>
      </c>
      <c r="E17" s="10">
        <v>3238</v>
      </c>
      <c r="F17" s="9" t="s">
        <v>30</v>
      </c>
      <c r="G17" s="27" t="s">
        <v>14</v>
      </c>
    </row>
    <row r="18" spans="1:7" x14ac:dyDescent="0.25">
      <c r="A18" s="9"/>
      <c r="B18" s="14"/>
      <c r="C18" s="10"/>
      <c r="D18" s="18">
        <v>8.3000000000000007</v>
      </c>
      <c r="E18" s="10">
        <v>3299</v>
      </c>
      <c r="F18" s="9" t="s">
        <v>31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59.739999999999995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332.1</v>
      </c>
      <c r="E20" s="10">
        <v>3221</v>
      </c>
      <c r="F20" s="9" t="s">
        <v>22</v>
      </c>
      <c r="G20" s="27" t="s">
        <v>14</v>
      </c>
    </row>
    <row r="21" spans="1:7" x14ac:dyDescent="0.25">
      <c r="A21" s="9"/>
      <c r="B21" s="14"/>
      <c r="C21" s="10"/>
      <c r="D21" s="18">
        <v>459.9</v>
      </c>
      <c r="E21" s="10">
        <v>4221</v>
      </c>
      <c r="F21" s="9" t="s">
        <v>35</v>
      </c>
      <c r="G21" s="28" t="s">
        <v>14</v>
      </c>
    </row>
    <row r="22" spans="1:7" x14ac:dyDescent="0.25">
      <c r="A22" s="9"/>
      <c r="B22" s="14"/>
      <c r="C22" s="10"/>
      <c r="D22" s="18">
        <v>200</v>
      </c>
      <c r="E22" s="10">
        <v>4222</v>
      </c>
      <c r="F22" s="9" t="s">
        <v>36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SUM(D20:D22)</f>
        <v>992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39</v>
      </c>
      <c r="D24" s="18">
        <v>24.75</v>
      </c>
      <c r="E24" s="10">
        <v>4241</v>
      </c>
      <c r="F24" s="9" t="s">
        <v>40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24.75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12</v>
      </c>
      <c r="D26" s="18">
        <v>1286</v>
      </c>
      <c r="E26" s="10">
        <v>3221</v>
      </c>
      <c r="F26" s="9" t="s">
        <v>22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1286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45</v>
      </c>
      <c r="D28" s="18">
        <v>30.97</v>
      </c>
      <c r="E28" s="10">
        <v>4241</v>
      </c>
      <c r="F28" s="9" t="s">
        <v>40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30.97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48</v>
      </c>
      <c r="D30" s="18">
        <v>7890.63</v>
      </c>
      <c r="E30" s="10">
        <v>3232</v>
      </c>
      <c r="F30" s="9" t="s">
        <v>26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7890.63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51</v>
      </c>
      <c r="D32" s="18">
        <v>50</v>
      </c>
      <c r="E32" s="10">
        <v>3293</v>
      </c>
      <c r="F32" s="9" t="s">
        <v>52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50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73.75</v>
      </c>
      <c r="E34" s="10">
        <v>3238</v>
      </c>
      <c r="F34" s="9" t="s">
        <v>30</v>
      </c>
      <c r="G34" s="27" t="s">
        <v>14</v>
      </c>
    </row>
    <row r="35" spans="1:7" x14ac:dyDescent="0.25">
      <c r="A35" s="9"/>
      <c r="B35" s="14"/>
      <c r="C35" s="10"/>
      <c r="D35" s="18">
        <v>219.69</v>
      </c>
      <c r="E35" s="10">
        <v>3239</v>
      </c>
      <c r="F35" s="9" t="s">
        <v>56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SUM(D34:D35)</f>
        <v>293.44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39</v>
      </c>
      <c r="D37" s="18">
        <v>29.9</v>
      </c>
      <c r="E37" s="10">
        <v>3231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29.9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764.94</v>
      </c>
      <c r="E39" s="10">
        <v>3222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764.94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29</v>
      </c>
      <c r="D41" s="18">
        <v>1333.62</v>
      </c>
      <c r="E41" s="10">
        <v>3223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1333.62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29</v>
      </c>
      <c r="D43" s="18">
        <v>117.8</v>
      </c>
      <c r="E43" s="10">
        <v>3232</v>
      </c>
      <c r="F43" s="9" t="s">
        <v>26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117.8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525.28</v>
      </c>
      <c r="E45" s="10">
        <v>3221</v>
      </c>
      <c r="F45" s="9" t="s">
        <v>22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525.28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1155.1600000000001</v>
      </c>
      <c r="E47" s="10">
        <v>3232</v>
      </c>
      <c r="F47" s="9" t="s">
        <v>26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1155.1600000000001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12</v>
      </c>
      <c r="D49" s="18">
        <v>42.93</v>
      </c>
      <c r="E49" s="10">
        <v>3224</v>
      </c>
      <c r="F49" s="9" t="s">
        <v>25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42.93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29</v>
      </c>
      <c r="D51" s="18">
        <v>149.72</v>
      </c>
      <c r="E51" s="10">
        <v>3293</v>
      </c>
      <c r="F51" s="9" t="s">
        <v>52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149.72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71</v>
      </c>
      <c r="D53" s="18">
        <v>912.5</v>
      </c>
      <c r="E53" s="10">
        <v>3231</v>
      </c>
      <c r="F53" s="9" t="s">
        <v>59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912.5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12</v>
      </c>
      <c r="D55" s="18">
        <v>305.25</v>
      </c>
      <c r="E55" s="10">
        <v>3234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305.25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5253.91</v>
      </c>
      <c r="E57" s="10">
        <v>3223</v>
      </c>
      <c r="F57" s="9" t="s">
        <v>66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5253.91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12</v>
      </c>
      <c r="D59" s="18">
        <v>125</v>
      </c>
      <c r="E59" s="10">
        <v>3234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125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100</v>
      </c>
      <c r="E61" s="10">
        <v>3238</v>
      </c>
      <c r="F61" s="9" t="s">
        <v>30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100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331.2</v>
      </c>
      <c r="E63" s="10">
        <v>4227</v>
      </c>
      <c r="F63" s="9" t="s">
        <v>94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331.2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12</v>
      </c>
      <c r="D65" s="18">
        <v>708.65</v>
      </c>
      <c r="E65" s="10">
        <v>3232</v>
      </c>
      <c r="F65" s="9" t="s">
        <v>26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708.65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93</v>
      </c>
      <c r="D67" s="18">
        <v>102.4</v>
      </c>
      <c r="E67" s="10">
        <v>3221</v>
      </c>
      <c r="F67" s="9" t="s">
        <v>22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102.4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101</v>
      </c>
      <c r="D69" s="18">
        <v>375.04</v>
      </c>
      <c r="E69" s="10">
        <v>3232</v>
      </c>
      <c r="F69" s="9" t="s">
        <v>26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375.04</v>
      </c>
      <c r="E70" s="23"/>
      <c r="F70" s="25"/>
      <c r="G70" s="26"/>
    </row>
    <row r="71" spans="1:7" x14ac:dyDescent="0.25">
      <c r="A71" s="9" t="s">
        <v>102</v>
      </c>
      <c r="B71" s="14" t="s">
        <v>103</v>
      </c>
      <c r="C71" s="10" t="s">
        <v>12</v>
      </c>
      <c r="D71" s="18">
        <v>54.88</v>
      </c>
      <c r="E71" s="10">
        <v>3221</v>
      </c>
      <c r="F71" s="9" t="s">
        <v>22</v>
      </c>
      <c r="G71" s="27" t="s">
        <v>14</v>
      </c>
    </row>
    <row r="72" spans="1:7" x14ac:dyDescent="0.25">
      <c r="A72" s="9"/>
      <c r="B72" s="14"/>
      <c r="C72" s="10"/>
      <c r="D72" s="18">
        <v>59.8</v>
      </c>
      <c r="E72" s="10">
        <v>3224</v>
      </c>
      <c r="F72" s="9" t="s">
        <v>25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114.68</v>
      </c>
      <c r="E73" s="23"/>
      <c r="F73" s="25"/>
      <c r="G73" s="26"/>
    </row>
    <row r="74" spans="1:7" x14ac:dyDescent="0.25">
      <c r="A74" s="9" t="s">
        <v>104</v>
      </c>
      <c r="B74" s="14" t="s">
        <v>105</v>
      </c>
      <c r="C74" s="10" t="s">
        <v>29</v>
      </c>
      <c r="D74" s="18">
        <v>55.63</v>
      </c>
      <c r="E74" s="10">
        <v>3231</v>
      </c>
      <c r="F74" s="9" t="s">
        <v>59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55.63</v>
      </c>
      <c r="E75" s="23"/>
      <c r="F75" s="25"/>
      <c r="G75" s="26"/>
    </row>
    <row r="76" spans="1:7" x14ac:dyDescent="0.25">
      <c r="A76" s="9" t="s">
        <v>106</v>
      </c>
      <c r="B76" s="14" t="s">
        <v>107</v>
      </c>
      <c r="C76" s="10" t="s">
        <v>108</v>
      </c>
      <c r="D76" s="18">
        <v>330</v>
      </c>
      <c r="E76" s="10">
        <v>3238</v>
      </c>
      <c r="F76" s="9" t="s">
        <v>30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330</v>
      </c>
      <c r="E77" s="23"/>
      <c r="F77" s="25"/>
      <c r="G77" s="26"/>
    </row>
    <row r="78" spans="1:7" x14ac:dyDescent="0.25">
      <c r="A78" s="9" t="s">
        <v>109</v>
      </c>
      <c r="B78" s="14" t="s">
        <v>110</v>
      </c>
      <c r="C78" s="10" t="s">
        <v>111</v>
      </c>
      <c r="D78" s="18">
        <v>37</v>
      </c>
      <c r="E78" s="10">
        <v>3221</v>
      </c>
      <c r="F78" s="9" t="s">
        <v>22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37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170</v>
      </c>
      <c r="D80" s="18">
        <v>438.93</v>
      </c>
      <c r="E80" s="10">
        <v>3221</v>
      </c>
      <c r="F80" s="9" t="s">
        <v>22</v>
      </c>
      <c r="G80" s="27" t="s">
        <v>14</v>
      </c>
    </row>
    <row r="81" spans="1:7" x14ac:dyDescent="0.25">
      <c r="A81" s="9"/>
      <c r="B81" s="14"/>
      <c r="C81" s="10"/>
      <c r="D81" s="18">
        <v>26.98</v>
      </c>
      <c r="E81" s="10">
        <v>3224</v>
      </c>
      <c r="F81" s="9" t="s">
        <v>25</v>
      </c>
      <c r="G81" s="28" t="s">
        <v>14</v>
      </c>
    </row>
    <row r="82" spans="1:7" x14ac:dyDescent="0.25">
      <c r="A82" s="9"/>
      <c r="B82" s="14"/>
      <c r="C82" s="10"/>
      <c r="D82" s="18">
        <v>227.06</v>
      </c>
      <c r="E82" s="10">
        <v>3232</v>
      </c>
      <c r="F82" s="9" t="s">
        <v>26</v>
      </c>
      <c r="G82" s="28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SUM(D80:D82)</f>
        <v>692.97</v>
      </c>
      <c r="E83" s="23"/>
      <c r="F83" s="25"/>
      <c r="G83" s="26"/>
    </row>
    <row r="84" spans="1:7" x14ac:dyDescent="0.25">
      <c r="A84" s="9" t="s">
        <v>114</v>
      </c>
      <c r="B84" s="14" t="s">
        <v>115</v>
      </c>
      <c r="C84" s="10" t="s">
        <v>45</v>
      </c>
      <c r="D84" s="18">
        <v>44.45</v>
      </c>
      <c r="E84" s="10">
        <v>3238</v>
      </c>
      <c r="F84" s="9" t="s">
        <v>30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44.45</v>
      </c>
      <c r="E85" s="23"/>
      <c r="F85" s="25"/>
      <c r="G85" s="26"/>
    </row>
    <row r="86" spans="1:7" x14ac:dyDescent="0.25">
      <c r="A86" s="9" t="s">
        <v>116</v>
      </c>
      <c r="B86" s="14" t="s">
        <v>117</v>
      </c>
      <c r="C86" s="10" t="s">
        <v>45</v>
      </c>
      <c r="D86" s="18">
        <v>75</v>
      </c>
      <c r="E86" s="10">
        <v>4241</v>
      </c>
      <c r="F86" s="9" t="s">
        <v>40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75</v>
      </c>
      <c r="E87" s="23"/>
      <c r="F87" s="25"/>
      <c r="G87" s="26"/>
    </row>
    <row r="88" spans="1:7" x14ac:dyDescent="0.25">
      <c r="A88" s="9" t="s">
        <v>118</v>
      </c>
      <c r="B88" s="14" t="s">
        <v>119</v>
      </c>
      <c r="C88" s="10" t="s">
        <v>120</v>
      </c>
      <c r="D88" s="18">
        <v>63.66</v>
      </c>
      <c r="E88" s="10">
        <v>3221</v>
      </c>
      <c r="F88" s="9" t="s">
        <v>22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63.66</v>
      </c>
      <c r="E89" s="23"/>
      <c r="F89" s="25"/>
      <c r="G89" s="26"/>
    </row>
    <row r="90" spans="1:7" x14ac:dyDescent="0.25">
      <c r="A90" s="9" t="s">
        <v>121</v>
      </c>
      <c r="B90" s="14" t="s">
        <v>122</v>
      </c>
      <c r="C90" s="10" t="s">
        <v>12</v>
      </c>
      <c r="D90" s="18">
        <v>26.96</v>
      </c>
      <c r="E90" s="10">
        <v>3234</v>
      </c>
      <c r="F90" s="9" t="s">
        <v>13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26.96</v>
      </c>
      <c r="E91" s="23"/>
      <c r="F91" s="25"/>
      <c r="G91" s="26"/>
    </row>
    <row r="92" spans="1:7" x14ac:dyDescent="0.25">
      <c r="A92" s="9" t="s">
        <v>123</v>
      </c>
      <c r="B92" s="14" t="s">
        <v>124</v>
      </c>
      <c r="C92" s="10" t="s">
        <v>93</v>
      </c>
      <c r="D92" s="18">
        <v>29.2</v>
      </c>
      <c r="E92" s="10">
        <v>3232</v>
      </c>
      <c r="F92" s="9" t="s">
        <v>26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29.2</v>
      </c>
      <c r="E93" s="23"/>
      <c r="F93" s="25"/>
      <c r="G93" s="26"/>
    </row>
    <row r="94" spans="1:7" x14ac:dyDescent="0.25">
      <c r="A94" s="9" t="s">
        <v>125</v>
      </c>
      <c r="B94" s="14" t="s">
        <v>126</v>
      </c>
      <c r="C94" s="10" t="s">
        <v>127</v>
      </c>
      <c r="D94" s="18">
        <v>412.5</v>
      </c>
      <c r="E94" s="10">
        <v>3213</v>
      </c>
      <c r="F94" s="9" t="s">
        <v>128</v>
      </c>
      <c r="G94" s="27" t="s">
        <v>14</v>
      </c>
    </row>
    <row r="95" spans="1:7" x14ac:dyDescent="0.25">
      <c r="A95" s="9"/>
      <c r="B95" s="14"/>
      <c r="C95" s="10"/>
      <c r="D95" s="18">
        <v>3287.5</v>
      </c>
      <c r="E95" s="10">
        <v>3238</v>
      </c>
      <c r="F95" s="9" t="s">
        <v>30</v>
      </c>
      <c r="G95" s="28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SUM(D94:D95)</f>
        <v>3700</v>
      </c>
      <c r="E96" s="23"/>
      <c r="F96" s="25"/>
      <c r="G96" s="26"/>
    </row>
    <row r="97" spans="1:7" x14ac:dyDescent="0.25">
      <c r="A97" s="9" t="s">
        <v>129</v>
      </c>
      <c r="B97" s="14" t="s">
        <v>130</v>
      </c>
      <c r="C97" s="10" t="s">
        <v>12</v>
      </c>
      <c r="D97" s="18">
        <v>29.99</v>
      </c>
      <c r="E97" s="10">
        <v>3293</v>
      </c>
      <c r="F97" s="9" t="s">
        <v>52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29.99</v>
      </c>
      <c r="E98" s="23"/>
      <c r="F98" s="25"/>
      <c r="G98" s="26"/>
    </row>
    <row r="99" spans="1:7" x14ac:dyDescent="0.25">
      <c r="A99" s="9" t="s">
        <v>131</v>
      </c>
      <c r="B99" s="14" t="s">
        <v>132</v>
      </c>
      <c r="C99" s="10" t="s">
        <v>12</v>
      </c>
      <c r="D99" s="18">
        <v>995.48</v>
      </c>
      <c r="E99" s="10">
        <v>3235</v>
      </c>
      <c r="F99" s="9" t="s">
        <v>133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995.48</v>
      </c>
      <c r="E100" s="23"/>
      <c r="F100" s="25"/>
      <c r="G100" s="26"/>
    </row>
    <row r="101" spans="1:7" x14ac:dyDescent="0.25">
      <c r="A101" s="9" t="s">
        <v>134</v>
      </c>
      <c r="B101" s="14" t="s">
        <v>132</v>
      </c>
      <c r="C101" s="10" t="s">
        <v>45</v>
      </c>
      <c r="D101" s="18">
        <v>49.3</v>
      </c>
      <c r="E101" s="10">
        <v>4241</v>
      </c>
      <c r="F101" s="9" t="s">
        <v>40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49.3</v>
      </c>
      <c r="E102" s="23"/>
      <c r="F102" s="25"/>
      <c r="G102" s="26"/>
    </row>
    <row r="103" spans="1:7" x14ac:dyDescent="0.25">
      <c r="A103" s="9" t="s">
        <v>135</v>
      </c>
      <c r="B103" s="14" t="s">
        <v>136</v>
      </c>
      <c r="C103" s="10" t="s">
        <v>137</v>
      </c>
      <c r="D103" s="18">
        <v>1.8</v>
      </c>
      <c r="E103" s="10">
        <v>3224</v>
      </c>
      <c r="F103" s="9" t="s">
        <v>25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1.8</v>
      </c>
      <c r="E104" s="23"/>
      <c r="F104" s="25"/>
      <c r="G104" s="26"/>
    </row>
    <row r="105" spans="1:7" x14ac:dyDescent="0.25">
      <c r="A105" s="9" t="s">
        <v>138</v>
      </c>
      <c r="B105" s="14" t="s">
        <v>153</v>
      </c>
      <c r="C105" s="10" t="s">
        <v>139</v>
      </c>
      <c r="D105" s="18">
        <v>114.23</v>
      </c>
      <c r="E105" s="10">
        <v>3221</v>
      </c>
      <c r="F105" s="9" t="s">
        <v>22</v>
      </c>
      <c r="G105" s="27" t="s">
        <v>14</v>
      </c>
    </row>
    <row r="106" spans="1:7" x14ac:dyDescent="0.25">
      <c r="A106" s="9"/>
      <c r="B106" s="14"/>
      <c r="C106" s="10"/>
      <c r="D106" s="18">
        <v>104.52</v>
      </c>
      <c r="E106" s="10">
        <v>3224</v>
      </c>
      <c r="F106" s="9" t="s">
        <v>25</v>
      </c>
      <c r="G106" s="28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SUM(D105:D106)</f>
        <v>218.75</v>
      </c>
      <c r="E107" s="23"/>
      <c r="F107" s="25"/>
      <c r="G107" s="26"/>
    </row>
    <row r="108" spans="1:7" x14ac:dyDescent="0.25">
      <c r="A108" s="9" t="s">
        <v>140</v>
      </c>
      <c r="B108" s="14" t="s">
        <v>160</v>
      </c>
      <c r="C108" s="10" t="s">
        <v>93</v>
      </c>
      <c r="D108" s="18">
        <v>212.5</v>
      </c>
      <c r="E108" s="10">
        <v>3232</v>
      </c>
      <c r="F108" s="9" t="s">
        <v>26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212.5</v>
      </c>
      <c r="E109" s="23"/>
      <c r="F109" s="25"/>
      <c r="G109" s="26"/>
    </row>
    <row r="110" spans="1:7" x14ac:dyDescent="0.25">
      <c r="A110" s="9" t="s">
        <v>152</v>
      </c>
      <c r="B110" s="14" t="s">
        <v>141</v>
      </c>
      <c r="C110" s="10"/>
      <c r="D110" s="18"/>
      <c r="E110" s="10"/>
      <c r="F110" s="9"/>
      <c r="G110" s="27" t="s">
        <v>14</v>
      </c>
    </row>
    <row r="111" spans="1:7" x14ac:dyDescent="0.25">
      <c r="A111" s="9" t="s">
        <v>154</v>
      </c>
      <c r="B111" s="14" t="s">
        <v>161</v>
      </c>
      <c r="C111" s="10" t="s">
        <v>12</v>
      </c>
      <c r="D111" s="18">
        <v>3</v>
      </c>
      <c r="E111" s="10">
        <v>3221</v>
      </c>
      <c r="F111" s="9" t="s">
        <v>22</v>
      </c>
      <c r="G111" s="28"/>
    </row>
    <row r="112" spans="1:7" x14ac:dyDescent="0.25">
      <c r="A112" s="9" t="s">
        <v>155</v>
      </c>
      <c r="B112" s="14" t="s">
        <v>153</v>
      </c>
      <c r="C112" s="10" t="s">
        <v>166</v>
      </c>
      <c r="D112" s="18">
        <v>5.78</v>
      </c>
      <c r="E112" s="10">
        <v>3224</v>
      </c>
      <c r="F112" s="9" t="s">
        <v>25</v>
      </c>
      <c r="G112" s="28" t="s">
        <v>14</v>
      </c>
    </row>
    <row r="113" spans="1:7" x14ac:dyDescent="0.25">
      <c r="A113" s="9" t="s">
        <v>154</v>
      </c>
      <c r="B113" s="14" t="s">
        <v>161</v>
      </c>
      <c r="C113" s="10" t="s">
        <v>167</v>
      </c>
      <c r="D113" s="18">
        <v>7.65</v>
      </c>
      <c r="E113" s="10">
        <v>3224</v>
      </c>
      <c r="F113" s="9"/>
      <c r="G113" s="28"/>
    </row>
    <row r="114" spans="1:7" x14ac:dyDescent="0.25">
      <c r="A114" s="9" t="s">
        <v>163</v>
      </c>
      <c r="B114" s="14" t="s">
        <v>164</v>
      </c>
      <c r="C114" s="10" t="s">
        <v>168</v>
      </c>
      <c r="D114" s="18">
        <v>42.77</v>
      </c>
      <c r="E114" s="10">
        <v>3293</v>
      </c>
      <c r="F114" s="9" t="s">
        <v>52</v>
      </c>
      <c r="G114" s="28" t="s">
        <v>14</v>
      </c>
    </row>
    <row r="115" spans="1:7" x14ac:dyDescent="0.25">
      <c r="A115" s="9" t="s">
        <v>162</v>
      </c>
      <c r="B115" s="14" t="s">
        <v>165</v>
      </c>
      <c r="C115" s="10" t="s">
        <v>169</v>
      </c>
      <c r="D115" s="18">
        <v>35.19</v>
      </c>
      <c r="E115" s="10">
        <v>3293</v>
      </c>
      <c r="F115" s="9"/>
      <c r="G115" s="28"/>
    </row>
    <row r="116" spans="1:7" ht="27" customHeight="1" thickBot="1" x14ac:dyDescent="0.3">
      <c r="A116" s="21" t="s">
        <v>15</v>
      </c>
      <c r="B116" s="22"/>
      <c r="C116" s="23"/>
      <c r="D116" s="24">
        <f>SUM(D110:D115)</f>
        <v>94.39</v>
      </c>
      <c r="E116" s="23"/>
      <c r="F116" s="25"/>
      <c r="G116" s="26"/>
    </row>
    <row r="117" spans="1:7" x14ac:dyDescent="0.25">
      <c r="A117" s="9" t="s">
        <v>142</v>
      </c>
      <c r="B117" s="14" t="s">
        <v>159</v>
      </c>
      <c r="C117" s="10" t="s">
        <v>143</v>
      </c>
      <c r="D117" s="18">
        <v>37.799999999999997</v>
      </c>
      <c r="E117" s="10">
        <v>4241</v>
      </c>
      <c r="F117" s="9" t="s">
        <v>40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37.799999999999997</v>
      </c>
      <c r="E118" s="23"/>
      <c r="F118" s="25"/>
      <c r="G118" s="26"/>
    </row>
    <row r="119" spans="1:7" x14ac:dyDescent="0.25">
      <c r="A119" s="9" t="s">
        <v>144</v>
      </c>
      <c r="B119" s="14" t="s">
        <v>158</v>
      </c>
      <c r="C119" s="10" t="s">
        <v>145</v>
      </c>
      <c r="D119" s="18">
        <v>27.89</v>
      </c>
      <c r="E119" s="10">
        <v>3224</v>
      </c>
      <c r="F119" s="9" t="s">
        <v>25</v>
      </c>
      <c r="G119" s="27" t="s">
        <v>14</v>
      </c>
    </row>
    <row r="120" spans="1:7" x14ac:dyDescent="0.25">
      <c r="A120" s="9"/>
      <c r="B120" s="14"/>
      <c r="C120" s="10"/>
      <c r="D120" s="18">
        <v>1.22</v>
      </c>
      <c r="E120" s="10">
        <v>3299</v>
      </c>
      <c r="F120" s="9" t="s">
        <v>31</v>
      </c>
      <c r="G120" s="28" t="s">
        <v>14</v>
      </c>
    </row>
    <row r="121" spans="1:7" x14ac:dyDescent="0.25">
      <c r="A121" s="9"/>
      <c r="B121" s="14"/>
      <c r="C121" s="10"/>
      <c r="D121" s="18">
        <v>311.63</v>
      </c>
      <c r="E121" s="10">
        <v>3954</v>
      </c>
      <c r="F121" s="9" t="s">
        <v>146</v>
      </c>
      <c r="G121" s="28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SUM(D119:D121)</f>
        <v>340.74</v>
      </c>
      <c r="E122" s="23"/>
      <c r="F122" s="25"/>
      <c r="G122" s="26"/>
    </row>
    <row r="123" spans="1:7" x14ac:dyDescent="0.25">
      <c r="A123" s="9" t="s">
        <v>147</v>
      </c>
      <c r="B123" s="14" t="s">
        <v>156</v>
      </c>
      <c r="C123" s="10" t="s">
        <v>148</v>
      </c>
      <c r="D123" s="18">
        <v>50.56</v>
      </c>
      <c r="E123" s="10">
        <v>3431</v>
      </c>
      <c r="F123" s="9" t="s">
        <v>149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50.56</v>
      </c>
      <c r="E124" s="23"/>
      <c r="F124" s="25"/>
      <c r="G124" s="26"/>
    </row>
    <row r="125" spans="1:7" x14ac:dyDescent="0.25">
      <c r="A125" s="9" t="s">
        <v>150</v>
      </c>
      <c r="B125" s="14" t="s">
        <v>157</v>
      </c>
      <c r="C125" s="10" t="s">
        <v>45</v>
      </c>
      <c r="D125" s="18">
        <v>13.14</v>
      </c>
      <c r="E125" s="10">
        <v>4241</v>
      </c>
      <c r="F125" s="9" t="s">
        <v>40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13.14</v>
      </c>
      <c r="E126" s="23"/>
      <c r="F126" s="25"/>
      <c r="G126" s="26"/>
    </row>
    <row r="127" spans="1:7" ht="15.75" thickBot="1" x14ac:dyDescent="0.3">
      <c r="A127" s="29" t="s">
        <v>151</v>
      </c>
      <c r="B127" s="30"/>
      <c r="C127" s="31"/>
      <c r="D127" s="32">
        <f>SUM(D8,D10,D12,D16,D19,D23,D25,D27,D29,D31,D33,D36,D38,D40,D42,D44,D46,D48,D50,D52,D54,D56,D58,D60,D62,D64,D66,D68,D70,CD14766,D75,D77,D79,D83,D85,D87,D89,D91,D93,D96,D98,D100,D102,D104,D107,D109,D116,D118,D122,D124,D126)</f>
        <v>30907.290000000008</v>
      </c>
      <c r="E127" s="31"/>
      <c r="F127" s="33"/>
      <c r="G127" s="34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6B88-6747-431F-B130-74C27D1D4F7D}">
  <dimension ref="A1:G4479"/>
  <sheetViews>
    <sheetView tabSelected="1" zoomScaleNormal="100" workbookViewId="0">
      <selection activeCell="D10" sqref="D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181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3210.27</v>
      </c>
      <c r="E7" s="10">
        <v>3111</v>
      </c>
      <c r="F7" s="9" t="s">
        <v>180</v>
      </c>
      <c r="G7" s="20" t="s">
        <v>14</v>
      </c>
    </row>
    <row r="8" spans="1:7" x14ac:dyDescent="0.25">
      <c r="A8" s="9"/>
      <c r="B8" s="14"/>
      <c r="C8" s="10"/>
      <c r="D8" s="18">
        <v>116392.8</v>
      </c>
      <c r="E8" s="10">
        <v>3111</v>
      </c>
      <c r="F8" s="9" t="s">
        <v>180</v>
      </c>
      <c r="G8" s="28" t="s">
        <v>14</v>
      </c>
    </row>
    <row r="9" spans="1:7" x14ac:dyDescent="0.25">
      <c r="A9" s="9"/>
      <c r="B9" s="14"/>
      <c r="C9" s="10"/>
      <c r="D9" s="18">
        <v>2876.06</v>
      </c>
      <c r="E9" s="10">
        <v>3113</v>
      </c>
      <c r="F9" s="9" t="s">
        <v>179</v>
      </c>
      <c r="G9" s="28" t="s">
        <v>14</v>
      </c>
    </row>
    <row r="10" spans="1:7" x14ac:dyDescent="0.25">
      <c r="A10" s="9"/>
      <c r="B10" s="14"/>
      <c r="C10" s="10"/>
      <c r="D10" s="18">
        <v>19684.150000000001</v>
      </c>
      <c r="E10" s="10">
        <v>3132</v>
      </c>
      <c r="F10" s="9" t="s">
        <v>178</v>
      </c>
      <c r="G10" s="28" t="s">
        <v>14</v>
      </c>
    </row>
    <row r="11" spans="1:7" x14ac:dyDescent="0.25">
      <c r="A11" s="9"/>
      <c r="B11" s="14"/>
      <c r="C11" s="10"/>
      <c r="D11" s="18">
        <v>878.11</v>
      </c>
      <c r="E11" s="10">
        <v>3211</v>
      </c>
      <c r="F11" s="9" t="s">
        <v>177</v>
      </c>
      <c r="G11" s="28" t="s">
        <v>14</v>
      </c>
    </row>
    <row r="12" spans="1:7" x14ac:dyDescent="0.25">
      <c r="A12" s="9"/>
      <c r="B12" s="14"/>
      <c r="C12" s="10"/>
      <c r="D12" s="18">
        <v>6929.99</v>
      </c>
      <c r="E12" s="10">
        <v>3212</v>
      </c>
      <c r="F12" s="9" t="s">
        <v>176</v>
      </c>
      <c r="G12" s="28" t="s">
        <v>14</v>
      </c>
    </row>
    <row r="13" spans="1:7" x14ac:dyDescent="0.25">
      <c r="A13" s="9"/>
      <c r="B13" s="14"/>
      <c r="C13" s="10"/>
      <c r="D13" s="18">
        <v>18546.09</v>
      </c>
      <c r="E13" s="10">
        <v>321223</v>
      </c>
      <c r="F13" s="9" t="s">
        <v>175</v>
      </c>
      <c r="G13" s="28" t="s">
        <v>14</v>
      </c>
    </row>
    <row r="14" spans="1:7" x14ac:dyDescent="0.25">
      <c r="A14" s="9" t="s">
        <v>174</v>
      </c>
      <c r="B14" s="14" t="s">
        <v>173</v>
      </c>
      <c r="C14" s="10" t="s">
        <v>172</v>
      </c>
      <c r="D14" s="18">
        <v>168</v>
      </c>
      <c r="E14" s="10">
        <v>3295</v>
      </c>
      <c r="F14" s="9" t="s">
        <v>171</v>
      </c>
      <c r="G14" s="28" t="s">
        <v>14</v>
      </c>
    </row>
    <row r="15" spans="1:7" ht="21" customHeight="1" thickBot="1" x14ac:dyDescent="0.3">
      <c r="A15" s="21" t="s">
        <v>15</v>
      </c>
      <c r="B15" s="22"/>
      <c r="C15" s="23"/>
      <c r="D15" s="24">
        <f>SUM(D7:D14)</f>
        <v>168685.46999999997</v>
      </c>
      <c r="E15" s="23"/>
      <c r="F15" s="25"/>
      <c r="G15" s="26"/>
    </row>
    <row r="16" spans="1:7" ht="15.75" thickBot="1" x14ac:dyDescent="0.3">
      <c r="A16" s="29" t="s">
        <v>151</v>
      </c>
      <c r="B16" s="30"/>
      <c r="C16" s="31"/>
      <c r="D16" s="32">
        <f>SUM(D15)</f>
        <v>168685.46999999997</v>
      </c>
      <c r="E16" s="31"/>
      <c r="F16" s="33"/>
      <c r="G16" s="34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12-2024, kategorija  1</vt:lpstr>
      <vt:lpstr>12-2024, 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dcterms:created xsi:type="dcterms:W3CDTF">2024-03-05T11:42:46Z</dcterms:created>
  <dcterms:modified xsi:type="dcterms:W3CDTF">2025-01-18T12:34:00Z</dcterms:modified>
</cp:coreProperties>
</file>