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3B45F536-291E-4C67-ADC6-F94050F833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, 11-2024" sheetId="1" r:id="rId1"/>
    <sheet name="kategorija 2, 11-2024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6" i="2" s="1"/>
  <c r="D113" i="1"/>
  <c r="D112" i="1"/>
  <c r="D97" i="1" l="1"/>
  <c r="D78" i="1"/>
  <c r="D94" i="1" l="1"/>
  <c r="D92" i="1"/>
  <c r="D90" i="1"/>
  <c r="D88" i="1"/>
  <c r="D86" i="1"/>
  <c r="D84" i="1"/>
  <c r="D80" i="1"/>
  <c r="D76" i="1"/>
  <c r="D74" i="1"/>
  <c r="D72" i="1"/>
  <c r="D70" i="1"/>
  <c r="D68" i="1"/>
  <c r="D66" i="1"/>
  <c r="D64" i="1"/>
  <c r="D62" i="1"/>
  <c r="D60" i="1"/>
  <c r="D58" i="1"/>
  <c r="D56" i="1"/>
  <c r="D54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2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<sst xmlns="http://schemas.openxmlformats.org/spreadsheetml/2006/main" count="381" uniqueCount="186">
  <si>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</si>
  <si>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</si>
  <si>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</si>
  <si>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</si>
  <si>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</si>
  <si>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</si>
  <si>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</si>
  <si>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</si>
  <si>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01.11.2024 Do 30.11.2024</t>
  </si>
  <si>
    <t>Agrograd, obrt za poljoprivredu i građevinarstvo, vl. Ivan Smuđ</t>
  </si>
  <si>
    <t>Kutina</t>
  </si>
  <si>
    <t>USLUGE TEKUĆEG I INVESTICIJSKOG ODRŽAVANJA</t>
  </si>
  <si>
    <t>TEHNIČKA ŠKOLA KUTINA</t>
  </si>
  <si>
    <t>Ukupno:</t>
  </si>
  <si>
    <t>MOSLAVINA D.O.O.</t>
  </si>
  <si>
    <t>98526328089</t>
  </si>
  <si>
    <t>44320 KUTINA</t>
  </si>
  <si>
    <t>KOMUNALNE USLUGE</t>
  </si>
  <si>
    <t>EKO MOSLAVINA d.o.o.</t>
  </si>
  <si>
    <t>94887300369</t>
  </si>
  <si>
    <t>44 320  K U T I N A</t>
  </si>
  <si>
    <t>KNJIŽNICE GRADA ZAGREBA</t>
  </si>
  <si>
    <t>93571946376</t>
  </si>
  <si>
    <t>ZAGREB</t>
  </si>
  <si>
    <t>RAČUNALNE USLUGE</t>
  </si>
  <si>
    <t>PRINTER SERVISI j.d.o.o.</t>
  </si>
  <si>
    <t>91156515509</t>
  </si>
  <si>
    <t>MATERIJAL I DIJEL. ZA TEKUĆE I INV. ODRŽAVANJE</t>
  </si>
  <si>
    <t>DECATHLON ZAGREB d.o.o.</t>
  </si>
  <si>
    <t>89516372197</t>
  </si>
  <si>
    <t>10000 ZAGREB</t>
  </si>
  <si>
    <t>SLUŽBENA, RADNA I ZAŠTITNA ODJEĆA I OBUĆA</t>
  </si>
  <si>
    <t>FINANCIJSKA AGENCIJA</t>
  </si>
  <si>
    <t>85821130368</t>
  </si>
  <si>
    <t>OSTALI NESPOMENUTI RASHODI POSLOVANJA</t>
  </si>
  <si>
    <t>VACOM d.o.o</t>
  </si>
  <si>
    <t>83341080203</t>
  </si>
  <si>
    <t>43 500  DARUVAR</t>
  </si>
  <si>
    <t>UREDSKI MATERIJAL I OSTALI MATERIJALNI RASHODI</t>
  </si>
  <si>
    <t>UREDSKA  OPREMA I NAMJEŠTAJ</t>
  </si>
  <si>
    <t>OPG IVAN TONKOVIĆ</t>
  </si>
  <si>
    <t>82646386452</t>
  </si>
  <si>
    <t>PENTAGON, "THE KING´S PUB"</t>
  </si>
  <si>
    <t>79845525833</t>
  </si>
  <si>
    <t>KUTINA</t>
  </si>
  <si>
    <t>REPREZENTACIJA</t>
  </si>
  <si>
    <t>TIP-KUTINA D.O.O. ZA PROMET ROBOM</t>
  </si>
  <si>
    <t>79629648684</t>
  </si>
  <si>
    <t>GRAFOTISAK TISKARA vl. IVICA ZLATIĆ</t>
  </si>
  <si>
    <t>77913934295</t>
  </si>
  <si>
    <t>OSTALE USLUGE</t>
  </si>
  <si>
    <t>PEKARNA VIKEND</t>
  </si>
  <si>
    <t>75944246771</t>
  </si>
  <si>
    <t>44 320 KUTINA</t>
  </si>
  <si>
    <t>OPTIMUS LAB d.o.o.</t>
  </si>
  <si>
    <t>71981294715</t>
  </si>
  <si>
    <t>40 000  ČAKOVEC</t>
  </si>
  <si>
    <t>Telemach Hrvatska d.o.o.</t>
  </si>
  <si>
    <t>70133616033</t>
  </si>
  <si>
    <t>10 000   Z A G R E B</t>
  </si>
  <si>
    <t>USLUGE TELEFONA, POŠTE I PRIJEVOZA</t>
  </si>
  <si>
    <t>FORTIS VENTUS d.o.o.</t>
  </si>
  <si>
    <t>66486828164</t>
  </si>
  <si>
    <t>NARODNE NOVINE D.D.</t>
  </si>
  <si>
    <t>64546066176</t>
  </si>
  <si>
    <t>HEP OPSKRBA d.o.o.</t>
  </si>
  <si>
    <t>63073332379</t>
  </si>
  <si>
    <t>ENERGIJA</t>
  </si>
  <si>
    <t>MIVEGRA d.o.o.</t>
  </si>
  <si>
    <t>60221514351</t>
  </si>
  <si>
    <t>10310  IVANIĆ GRAD</t>
  </si>
  <si>
    <t>LJEKARNA MIROSLAVA PUČKO</t>
  </si>
  <si>
    <t>53823432489</t>
  </si>
  <si>
    <t>44320  KUTINA</t>
  </si>
  <si>
    <t>KUŠER D.O.O. ZA TRGOVINU</t>
  </si>
  <si>
    <t>50194402179</t>
  </si>
  <si>
    <t>KAUFLAND HRVATSKA k.d.</t>
  </si>
  <si>
    <t>47432874968</t>
  </si>
  <si>
    <t>GRAD KUTINA</t>
  </si>
  <si>
    <t>41888874500</t>
  </si>
  <si>
    <t>FOKUS INFOPROJEKT  SK</t>
  </si>
  <si>
    <t>37439642333</t>
  </si>
  <si>
    <t>Petrinjska 70</t>
  </si>
  <si>
    <t>TVIM TONKOVIĆ</t>
  </si>
  <si>
    <t>33609738736</t>
  </si>
  <si>
    <t>LJILJAN S</t>
  </si>
  <si>
    <t>32056006555</t>
  </si>
  <si>
    <t>A1 HRVATSKA D.O.O. ZA USLUGE JAVNIH TELEKOMUNIKACIJA</t>
  </si>
  <si>
    <t>29524210204</t>
  </si>
  <si>
    <t>KF-INTERACTIV D.O.O.</t>
  </si>
  <si>
    <t>28469250621</t>
  </si>
  <si>
    <t>44000  SISAK</t>
  </si>
  <si>
    <t>LIPAPROMET d.o.o</t>
  </si>
  <si>
    <t>27060811148</t>
  </si>
  <si>
    <t>44 320  k u t i n a</t>
  </si>
  <si>
    <t>VIVA Info d.o.o.</t>
  </si>
  <si>
    <t>22361751585</t>
  </si>
  <si>
    <t>INTERMED- USTANOVA ZA ZDRAVSTVENU SKRB</t>
  </si>
  <si>
    <t>19450012975</t>
  </si>
  <si>
    <t>POŽEGA</t>
  </si>
  <si>
    <t>ZDRAVSTVENE I VETERINARSKE USLUGE</t>
  </si>
  <si>
    <t>STAN-SERVIS D.O.O. ZA USLUGE I GRAĐEVINU</t>
  </si>
  <si>
    <t>14885003231</t>
  </si>
  <si>
    <t>e-on</t>
  </si>
  <si>
    <t>14555304503</t>
  </si>
  <si>
    <t>10000  ZAGREB</t>
  </si>
  <si>
    <t>CIK - CAK ART j.d.o.o.</t>
  </si>
  <si>
    <t>12013687086</t>
  </si>
  <si>
    <t>44 320   K U T I N A</t>
  </si>
  <si>
    <t>OFFERTISSIMA D.O.O.</t>
  </si>
  <si>
    <t>00643859701</t>
  </si>
  <si>
    <t>SV.NEDJELJA</t>
  </si>
  <si>
    <t>PEVEX D.O.O.</t>
  </si>
  <si>
    <t>10 360 SESVETE</t>
  </si>
  <si>
    <t>SITNI INVENTAR I AUTO GUME</t>
  </si>
  <si>
    <t>UTIRUŠ</t>
  </si>
  <si>
    <t>21 220     T R O G I R</t>
  </si>
  <si>
    <t>STRUČNO USAVRŠAVANJE ZAPOSLENIKA</t>
  </si>
  <si>
    <t>KTC d.d.</t>
  </si>
  <si>
    <t>Križevci</t>
  </si>
  <si>
    <t>UDRUGA HRVATSKIH SR.RAVNATELJA</t>
  </si>
  <si>
    <t>PBZ PJ KUTINA</t>
  </si>
  <si>
    <t>BANKARSKE USLUGE I USL. PLATNOG PROMETA</t>
  </si>
  <si>
    <t>ALFA D.D.</t>
  </si>
  <si>
    <t>KNJIGE</t>
  </si>
  <si>
    <t>POTRAŽIVANJA ZA NAKNADE KOJE SE REFUNDIRAJU I PREDUJMOVE</t>
  </si>
  <si>
    <t>Sveukupno:</t>
  </si>
  <si>
    <t>TEHNIČKA ŠKOLA KUTINA
HRVATSKIH BRANITELJA 6
44320 KUTINA
Tel: +385(44)629252   Fax: +385(44)629259
OIB: 49386562260
IBAN: HR9323400091100060520</t>
  </si>
  <si>
    <t xml:space="preserve">IKEA d.o.o. Sesvete-Kraljevac </t>
  </si>
  <si>
    <t>21523879111</t>
  </si>
  <si>
    <t xml:space="preserve">Jysk d.o.o. </t>
  </si>
  <si>
    <t>64729046835</t>
  </si>
  <si>
    <t>10361 Sesvete-Kraljevac</t>
  </si>
  <si>
    <t>73660371074</t>
  </si>
  <si>
    <t>BLAGAJNA, Offertissima, ura 635 i 636</t>
  </si>
  <si>
    <t>Sv.Nedjelja</t>
  </si>
  <si>
    <t>Blagajna, INA d.d. Kutina</t>
  </si>
  <si>
    <t>27759560625</t>
  </si>
  <si>
    <t>Blagajna, HP SPS PU Kutina</t>
  </si>
  <si>
    <t>87311810356</t>
  </si>
  <si>
    <t>Blagajna, Interliber, Sandoft. Obrt</t>
  </si>
  <si>
    <t>58367609977</t>
  </si>
  <si>
    <t xml:space="preserve">Blagajna, Interliber, HENA, </t>
  </si>
  <si>
    <t>45687756792</t>
  </si>
  <si>
    <t>10000 Zagreb</t>
  </si>
  <si>
    <t>Blagajna, Interliber, Medicinska naklada d.o.</t>
  </si>
  <si>
    <t>78790858154</t>
  </si>
  <si>
    <t>10001 Zagreb</t>
  </si>
  <si>
    <t>Blagajna, Interliber, Znanje d.o.o.</t>
  </si>
  <si>
    <t>80627693538</t>
  </si>
  <si>
    <t>10002 Zagreb</t>
  </si>
  <si>
    <t>89465265383</t>
  </si>
  <si>
    <t>Blagajna, Interliber, Fraktura d.o.o.</t>
  </si>
  <si>
    <t>10290  Ivanec Bistranski, 
Zaprešić</t>
  </si>
  <si>
    <t>10010 Zagreb</t>
  </si>
  <si>
    <t>Blagajna, Interliber, TIM press d.o.o.</t>
  </si>
  <si>
    <t>54405379938</t>
  </si>
  <si>
    <t>80364394364</t>
  </si>
  <si>
    <t>Zagreb</t>
  </si>
  <si>
    <t>Blagajna, Interliber, Naklada Ljevak</t>
  </si>
  <si>
    <t xml:space="preserve">Blagajna, Interliber, EGMONT </t>
  </si>
  <si>
    <t>52195305652</t>
  </si>
  <si>
    <t>Blagajna, Interliber, Naklada Neptun</t>
  </si>
  <si>
    <t>93443217677</t>
  </si>
  <si>
    <t>35632925066</t>
  </si>
  <si>
    <t>Blagajna, Interliber, VBZ d.o.o.</t>
  </si>
  <si>
    <t>07189160632</t>
  </si>
  <si>
    <t>Blagajna, Interliber, ALFA d.d.</t>
  </si>
  <si>
    <t>2535697732</t>
  </si>
  <si>
    <t>KOLODVORSKA 26
KUTINA</t>
  </si>
  <si>
    <t xml:space="preserve"> 75780877581 </t>
  </si>
  <si>
    <t>10000 ZAGREB,
 Prilaz baruna Filipovića</t>
  </si>
  <si>
    <t>08262555699</t>
  </si>
  <si>
    <t> 95970838122</t>
  </si>
  <si>
    <t>93842896204</t>
  </si>
  <si>
    <t>TEHNIČKA ŠKOLA KUTINA
HRVATSKIH BRANITELJA 6
44320 KUTINA
Tel: +385(44)629252   Fax: +385(44)629259
OIB: 49386562260
IBAN: HR9323400091100060520</t>
  </si>
  <si>
    <t>PLAĆE ZA REDOVAN RAD - PUN</t>
  </si>
  <si>
    <t>PLAĆE ZA REDOVAN RAD</t>
  </si>
  <si>
    <t>PLAĆE ZA PREKOVREMENI RAD</t>
  </si>
  <si>
    <t>DOPRINOS ZA OBVEZNO ZDRAVSTVENO OSIGURANJE</t>
  </si>
  <si>
    <t>NAKNADE ZA PRIJEVOZ, RAD NA TERENU I ODVOJENI ŽIVOT</t>
  </si>
  <si>
    <t>Državni proračun RH</t>
  </si>
  <si>
    <t>18683136487</t>
  </si>
  <si>
    <t>PRISTOJBE I NAKNADE</t>
  </si>
  <si>
    <t>SLUŽBENA PUTOVANJA</t>
  </si>
  <si>
    <t>OSTALI RASHODI ZA ZAPOSLENE, jubilarne nagrade, otpremnina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</si>
</sst>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1"/>
  <sheetViews>
    <sheetView tabSelected="1" topLeftCell="A91" zoomScaleNormal="100" workbookViewId="0">
      <selection activeCell="F11" sqref="F1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127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174</v>
      </c>
      <c r="C7" s="10" t="s">
        <v>10</v>
      </c>
      <c r="D7" s="18">
        <v>23480.63</v>
      </c>
      <c r="E7" s="10">
        <v>3232</v>
      </c>
      <c r="F7" s="9" t="s">
        <v>11</v>
      </c>
      <c r="G7" s="20" t="s">
        <v>12</v>
      </c>
    </row>
    <row r="8" spans="1:7" ht="27" customHeight="1" thickBot="1" x14ac:dyDescent="0.3">
      <c r="A8" s="21" t="s">
        <v>13</v>
      </c>
      <c r="B8" s="22"/>
      <c r="C8" s="23"/>
      <c r="D8" s="24">
        <f>SUM(D7:D7)</f>
        <v>23480.63</v>
      </c>
      <c r="E8" s="23"/>
      <c r="F8" s="25"/>
      <c r="G8" s="26"/>
    </row>
    <row r="9" spans="1:7" x14ac:dyDescent="0.25">
      <c r="A9" s="9" t="s">
        <v>14</v>
      </c>
      <c r="B9" s="14" t="s">
        <v>15</v>
      </c>
      <c r="C9" s="10" t="s">
        <v>16</v>
      </c>
      <c r="D9" s="18">
        <v>588.61</v>
      </c>
      <c r="E9" s="10">
        <v>3234</v>
      </c>
      <c r="F9" s="9" t="s">
        <v>17</v>
      </c>
      <c r="G9" s="27" t="s">
        <v>12</v>
      </c>
    </row>
    <row r="10" spans="1:7" ht="27" customHeight="1" thickBot="1" x14ac:dyDescent="0.3">
      <c r="A10" s="21" t="s">
        <v>13</v>
      </c>
      <c r="B10" s="22"/>
      <c r="C10" s="23"/>
      <c r="D10" s="24">
        <f>SUM(D9:D9)</f>
        <v>588.61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293.83999999999997</v>
      </c>
      <c r="E11" s="10">
        <v>3234</v>
      </c>
      <c r="F11" s="9" t="s">
        <v>17</v>
      </c>
      <c r="G11" s="27" t="s">
        <v>12</v>
      </c>
    </row>
    <row r="12" spans="1:7" ht="27" customHeight="1" thickBot="1" x14ac:dyDescent="0.3">
      <c r="A12" s="21" t="s">
        <v>13</v>
      </c>
      <c r="B12" s="22"/>
      <c r="C12" s="23"/>
      <c r="D12" s="24">
        <f>SUM(D11:D11)</f>
        <v>293.83999999999997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38.909999999999997</v>
      </c>
      <c r="E13" s="10">
        <v>3238</v>
      </c>
      <c r="F13" s="9" t="s">
        <v>24</v>
      </c>
      <c r="G13" s="27" t="s">
        <v>12</v>
      </c>
    </row>
    <row r="14" spans="1:7" ht="27" customHeight="1" thickBot="1" x14ac:dyDescent="0.3">
      <c r="A14" s="21" t="s">
        <v>13</v>
      </c>
      <c r="B14" s="22"/>
      <c r="C14" s="23"/>
      <c r="D14" s="24">
        <f>SUM(D13:D13)</f>
        <v>38.909999999999997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20</v>
      </c>
      <c r="D15" s="18">
        <v>130.13</v>
      </c>
      <c r="E15" s="10">
        <v>3224</v>
      </c>
      <c r="F15" s="9" t="s">
        <v>27</v>
      </c>
      <c r="G15" s="27" t="s">
        <v>12</v>
      </c>
    </row>
    <row r="16" spans="1:7" x14ac:dyDescent="0.25">
      <c r="A16" s="9"/>
      <c r="B16" s="14"/>
      <c r="C16" s="10"/>
      <c r="D16" s="18">
        <v>73.13</v>
      </c>
      <c r="E16" s="10">
        <v>3232</v>
      </c>
      <c r="F16" s="9" t="s">
        <v>11</v>
      </c>
      <c r="G16" s="28" t="s">
        <v>12</v>
      </c>
    </row>
    <row r="17" spans="1:7" ht="27" customHeight="1" thickBot="1" x14ac:dyDescent="0.3">
      <c r="A17" s="21" t="s">
        <v>13</v>
      </c>
      <c r="B17" s="22"/>
      <c r="C17" s="23"/>
      <c r="D17" s="24">
        <f>SUM(D15:D16)</f>
        <v>203.26</v>
      </c>
      <c r="E17" s="23"/>
      <c r="F17" s="25"/>
      <c r="G17" s="26"/>
    </row>
    <row r="18" spans="1:7" x14ac:dyDescent="0.25">
      <c r="A18" s="9" t="s">
        <v>28</v>
      </c>
      <c r="B18" s="14" t="s">
        <v>29</v>
      </c>
      <c r="C18" s="10" t="s">
        <v>30</v>
      </c>
      <c r="D18" s="18">
        <v>144.99</v>
      </c>
      <c r="E18" s="10">
        <v>3227</v>
      </c>
      <c r="F18" s="9" t="s">
        <v>31</v>
      </c>
      <c r="G18" s="27" t="s">
        <v>12</v>
      </c>
    </row>
    <row r="19" spans="1:7" ht="27" customHeight="1" thickBot="1" x14ac:dyDescent="0.3">
      <c r="A19" s="21" t="s">
        <v>13</v>
      </c>
      <c r="B19" s="22"/>
      <c r="C19" s="23"/>
      <c r="D19" s="24">
        <f>SUM(D18:D18)</f>
        <v>144.99</v>
      </c>
      <c r="E19" s="23"/>
      <c r="F19" s="25"/>
      <c r="G19" s="26"/>
    </row>
    <row r="20" spans="1:7" x14ac:dyDescent="0.25">
      <c r="A20" s="9" t="s">
        <v>32</v>
      </c>
      <c r="B20" s="14" t="s">
        <v>33</v>
      </c>
      <c r="C20" s="10" t="s">
        <v>23</v>
      </c>
      <c r="D20" s="18">
        <v>1.91</v>
      </c>
      <c r="E20" s="10">
        <v>3238</v>
      </c>
      <c r="F20" s="9" t="s">
        <v>24</v>
      </c>
      <c r="G20" s="27" t="s">
        <v>12</v>
      </c>
    </row>
    <row r="21" spans="1:7" x14ac:dyDescent="0.25">
      <c r="A21" s="9"/>
      <c r="B21" s="14"/>
      <c r="C21" s="10"/>
      <c r="D21" s="18">
        <v>8.3000000000000007</v>
      </c>
      <c r="E21" s="10">
        <v>3299</v>
      </c>
      <c r="F21" s="9" t="s">
        <v>34</v>
      </c>
      <c r="G21" s="28" t="s">
        <v>12</v>
      </c>
    </row>
    <row r="22" spans="1:7" ht="27" customHeight="1" thickBot="1" x14ac:dyDescent="0.3">
      <c r="A22" s="21" t="s">
        <v>13</v>
      </c>
      <c r="B22" s="22"/>
      <c r="C22" s="23"/>
      <c r="D22" s="24">
        <f>SUM(D20:D21)</f>
        <v>10.210000000000001</v>
      </c>
      <c r="E22" s="23"/>
      <c r="F22" s="25"/>
      <c r="G22" s="26"/>
    </row>
    <row r="23" spans="1:7" x14ac:dyDescent="0.25">
      <c r="A23" s="9" t="s">
        <v>35</v>
      </c>
      <c r="B23" s="14" t="s">
        <v>36</v>
      </c>
      <c r="C23" s="10" t="s">
        <v>37</v>
      </c>
      <c r="D23" s="18">
        <v>133.19999999999999</v>
      </c>
      <c r="E23" s="10">
        <v>3221</v>
      </c>
      <c r="F23" s="9" t="s">
        <v>38</v>
      </c>
      <c r="G23" s="27" t="s">
        <v>12</v>
      </c>
    </row>
    <row r="24" spans="1:7" x14ac:dyDescent="0.25">
      <c r="A24" s="9"/>
      <c r="B24" s="14"/>
      <c r="C24" s="10"/>
      <c r="D24" s="18">
        <v>1533.88</v>
      </c>
      <c r="E24" s="10">
        <v>4221</v>
      </c>
      <c r="F24" s="9" t="s">
        <v>39</v>
      </c>
      <c r="G24" s="28" t="s">
        <v>12</v>
      </c>
    </row>
    <row r="25" spans="1:7" ht="27" customHeight="1" thickBot="1" x14ac:dyDescent="0.3">
      <c r="A25" s="21" t="s">
        <v>13</v>
      </c>
      <c r="B25" s="22"/>
      <c r="C25" s="23"/>
      <c r="D25" s="24">
        <f>SUM(D23:D24)</f>
        <v>1667.0800000000002</v>
      </c>
      <c r="E25" s="23"/>
      <c r="F25" s="25"/>
      <c r="G25" s="26"/>
    </row>
    <row r="26" spans="1:7" x14ac:dyDescent="0.25">
      <c r="A26" s="9" t="s">
        <v>40</v>
      </c>
      <c r="B26" s="14" t="s">
        <v>41</v>
      </c>
      <c r="C26" s="10" t="s">
        <v>20</v>
      </c>
      <c r="D26" s="18">
        <v>135</v>
      </c>
      <c r="E26" s="10">
        <v>3232</v>
      </c>
      <c r="F26" s="9" t="s">
        <v>11</v>
      </c>
      <c r="G26" s="27" t="s">
        <v>12</v>
      </c>
    </row>
    <row r="27" spans="1:7" ht="27" customHeight="1" thickBot="1" x14ac:dyDescent="0.3">
      <c r="A27" s="21" t="s">
        <v>13</v>
      </c>
      <c r="B27" s="22"/>
      <c r="C27" s="23"/>
      <c r="D27" s="24">
        <f>SUM(D26:D26)</f>
        <v>135</v>
      </c>
      <c r="E27" s="23"/>
      <c r="F27" s="25"/>
      <c r="G27" s="26"/>
    </row>
    <row r="28" spans="1:7" x14ac:dyDescent="0.25">
      <c r="A28" s="9" t="s">
        <v>42</v>
      </c>
      <c r="B28" s="14" t="s">
        <v>43</v>
      </c>
      <c r="C28" s="10" t="s">
        <v>44</v>
      </c>
      <c r="D28" s="18">
        <v>177</v>
      </c>
      <c r="E28" s="10">
        <v>3293</v>
      </c>
      <c r="F28" s="9" t="s">
        <v>45</v>
      </c>
      <c r="G28" s="27" t="s">
        <v>12</v>
      </c>
    </row>
    <row r="29" spans="1:7" ht="27" customHeight="1" thickBot="1" x14ac:dyDescent="0.3">
      <c r="A29" s="21" t="s">
        <v>13</v>
      </c>
      <c r="B29" s="22"/>
      <c r="C29" s="23"/>
      <c r="D29" s="24">
        <f>SUM(D28:D28)</f>
        <v>177</v>
      </c>
      <c r="E29" s="23"/>
      <c r="F29" s="25"/>
      <c r="G29" s="26"/>
    </row>
    <row r="30" spans="1:7" x14ac:dyDescent="0.25">
      <c r="A30" s="9" t="s">
        <v>46</v>
      </c>
      <c r="B30" s="14" t="s">
        <v>47</v>
      </c>
      <c r="C30" s="10" t="s">
        <v>16</v>
      </c>
      <c r="D30" s="18">
        <v>223.4</v>
      </c>
      <c r="E30" s="10">
        <v>3221</v>
      </c>
      <c r="F30" s="9" t="s">
        <v>38</v>
      </c>
      <c r="G30" s="27" t="s">
        <v>12</v>
      </c>
    </row>
    <row r="31" spans="1:7" ht="27" customHeight="1" thickBot="1" x14ac:dyDescent="0.3">
      <c r="A31" s="21" t="s">
        <v>13</v>
      </c>
      <c r="B31" s="22"/>
      <c r="C31" s="23"/>
      <c r="D31" s="24">
        <f>SUM(D30:D30)</f>
        <v>223.4</v>
      </c>
      <c r="E31" s="23"/>
      <c r="F31" s="25"/>
      <c r="G31" s="26"/>
    </row>
    <row r="32" spans="1:7" x14ac:dyDescent="0.25">
      <c r="A32" s="9" t="s">
        <v>48</v>
      </c>
      <c r="B32" s="14" t="s">
        <v>49</v>
      </c>
      <c r="C32" s="10" t="s">
        <v>20</v>
      </c>
      <c r="D32" s="18">
        <v>96.5</v>
      </c>
      <c r="E32" s="10">
        <v>3239</v>
      </c>
      <c r="F32" s="9" t="s">
        <v>50</v>
      </c>
      <c r="G32" s="27" t="s">
        <v>12</v>
      </c>
    </row>
    <row r="33" spans="1:7" ht="27" customHeight="1" thickBot="1" x14ac:dyDescent="0.3">
      <c r="A33" s="21" t="s">
        <v>13</v>
      </c>
      <c r="B33" s="22"/>
      <c r="C33" s="23"/>
      <c r="D33" s="24">
        <f>SUM(D32:D32)</f>
        <v>96.5</v>
      </c>
      <c r="E33" s="23"/>
      <c r="F33" s="25"/>
      <c r="G33" s="26"/>
    </row>
    <row r="34" spans="1:7" x14ac:dyDescent="0.25">
      <c r="A34" s="9" t="s">
        <v>51</v>
      </c>
      <c r="B34" s="14" t="s">
        <v>52</v>
      </c>
      <c r="C34" s="10" t="s">
        <v>53</v>
      </c>
      <c r="D34" s="18">
        <v>51</v>
      </c>
      <c r="E34" s="10">
        <v>3293</v>
      </c>
      <c r="F34" s="9" t="s">
        <v>45</v>
      </c>
      <c r="G34" s="27" t="s">
        <v>12</v>
      </c>
    </row>
    <row r="35" spans="1:7" ht="27" customHeight="1" thickBot="1" x14ac:dyDescent="0.3">
      <c r="A35" s="21" t="s">
        <v>13</v>
      </c>
      <c r="B35" s="22"/>
      <c r="C35" s="23"/>
      <c r="D35" s="24">
        <f>SUM(D34:D34)</f>
        <v>51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56</v>
      </c>
      <c r="D36" s="18">
        <v>73.75</v>
      </c>
      <c r="E36" s="10">
        <v>3238</v>
      </c>
      <c r="F36" s="9" t="s">
        <v>24</v>
      </c>
      <c r="G36" s="27" t="s">
        <v>12</v>
      </c>
    </row>
    <row r="37" spans="1:7" ht="27" customHeight="1" thickBot="1" x14ac:dyDescent="0.3">
      <c r="A37" s="21" t="s">
        <v>13</v>
      </c>
      <c r="B37" s="22"/>
      <c r="C37" s="23"/>
      <c r="D37" s="24">
        <f>SUM(D36:D36)</f>
        <v>73.75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59</v>
      </c>
      <c r="D38" s="18">
        <v>42.76</v>
      </c>
      <c r="E38" s="10">
        <v>3231</v>
      </c>
      <c r="F38" s="9" t="s">
        <v>60</v>
      </c>
      <c r="G38" s="27" t="s">
        <v>12</v>
      </c>
    </row>
    <row r="39" spans="1:7" ht="27" customHeight="1" thickBot="1" x14ac:dyDescent="0.3">
      <c r="A39" s="21" t="s">
        <v>13</v>
      </c>
      <c r="B39" s="22"/>
      <c r="C39" s="23"/>
      <c r="D39" s="24">
        <f>SUM(D38:D38)</f>
        <v>42.76</v>
      </c>
      <c r="E39" s="23"/>
      <c r="F39" s="25"/>
      <c r="G39" s="26"/>
    </row>
    <row r="40" spans="1:7" x14ac:dyDescent="0.25">
      <c r="A40" s="9" t="s">
        <v>61</v>
      </c>
      <c r="B40" s="14" t="s">
        <v>62</v>
      </c>
      <c r="C40" s="10" t="s">
        <v>44</v>
      </c>
      <c r="D40" s="18">
        <v>39</v>
      </c>
      <c r="E40" s="10">
        <v>3293</v>
      </c>
      <c r="F40" s="9" t="s">
        <v>45</v>
      </c>
      <c r="G40" s="27" t="s">
        <v>12</v>
      </c>
    </row>
    <row r="41" spans="1:7" ht="27" customHeight="1" thickBot="1" x14ac:dyDescent="0.3">
      <c r="A41" s="21" t="s">
        <v>13</v>
      </c>
      <c r="B41" s="22"/>
      <c r="C41" s="23"/>
      <c r="D41" s="24">
        <f>SUM(D40:D40)</f>
        <v>39</v>
      </c>
      <c r="E41" s="23"/>
      <c r="F41" s="25"/>
      <c r="G41" s="26"/>
    </row>
    <row r="42" spans="1:7" x14ac:dyDescent="0.25">
      <c r="A42" s="9" t="s">
        <v>63</v>
      </c>
      <c r="B42" s="14" t="s">
        <v>64</v>
      </c>
      <c r="C42" s="10" t="s">
        <v>23</v>
      </c>
      <c r="D42" s="18">
        <v>19.91</v>
      </c>
      <c r="E42" s="10">
        <v>3221</v>
      </c>
      <c r="F42" s="9" t="s">
        <v>38</v>
      </c>
      <c r="G42" s="27" t="s">
        <v>12</v>
      </c>
    </row>
    <row r="43" spans="1:7" ht="27" customHeight="1" thickBot="1" x14ac:dyDescent="0.3">
      <c r="A43" s="21" t="s">
        <v>13</v>
      </c>
      <c r="B43" s="22"/>
      <c r="C43" s="23"/>
      <c r="D43" s="24">
        <f>SUM(D42:D42)</f>
        <v>19.91</v>
      </c>
      <c r="E43" s="23"/>
      <c r="F43" s="25"/>
      <c r="G43" s="26"/>
    </row>
    <row r="44" spans="1:7" x14ac:dyDescent="0.25">
      <c r="A44" s="9" t="s">
        <v>65</v>
      </c>
      <c r="B44" s="14" t="s">
        <v>66</v>
      </c>
      <c r="C44" s="10" t="s">
        <v>23</v>
      </c>
      <c r="D44" s="18">
        <v>1313.51</v>
      </c>
      <c r="E44" s="10">
        <v>3223</v>
      </c>
      <c r="F44" s="9" t="s">
        <v>67</v>
      </c>
      <c r="G44" s="27" t="s">
        <v>12</v>
      </c>
    </row>
    <row r="45" spans="1:7" ht="27" customHeight="1" thickBot="1" x14ac:dyDescent="0.3">
      <c r="A45" s="21" t="s">
        <v>13</v>
      </c>
      <c r="B45" s="22"/>
      <c r="C45" s="23"/>
      <c r="D45" s="24">
        <f>SUM(D44:D44)</f>
        <v>1313.51</v>
      </c>
      <c r="E45" s="23"/>
      <c r="F45" s="25"/>
      <c r="G45" s="26"/>
    </row>
    <row r="46" spans="1:7" x14ac:dyDescent="0.25">
      <c r="A46" s="9" t="s">
        <v>68</v>
      </c>
      <c r="B46" s="14" t="s">
        <v>69</v>
      </c>
      <c r="C46" s="10" t="s">
        <v>70</v>
      </c>
      <c r="D46" s="18">
        <v>111.99</v>
      </c>
      <c r="E46" s="10">
        <v>3234</v>
      </c>
      <c r="F46" s="9" t="s">
        <v>17</v>
      </c>
      <c r="G46" s="27" t="s">
        <v>12</v>
      </c>
    </row>
    <row r="47" spans="1:7" ht="27" customHeight="1" thickBot="1" x14ac:dyDescent="0.3">
      <c r="A47" s="21" t="s">
        <v>13</v>
      </c>
      <c r="B47" s="22"/>
      <c r="C47" s="23"/>
      <c r="D47" s="24">
        <f>SUM(D46:D46)</f>
        <v>111.99</v>
      </c>
      <c r="E47" s="23"/>
      <c r="F47" s="25"/>
      <c r="G47" s="26"/>
    </row>
    <row r="48" spans="1:7" x14ac:dyDescent="0.25">
      <c r="A48" s="9" t="s">
        <v>71</v>
      </c>
      <c r="B48" s="14" t="s">
        <v>72</v>
      </c>
      <c r="C48" s="10" t="s">
        <v>73</v>
      </c>
      <c r="D48" s="18">
        <v>463.81</v>
      </c>
      <c r="E48" s="10">
        <v>3221</v>
      </c>
      <c r="F48" s="9" t="s">
        <v>38</v>
      </c>
      <c r="G48" s="27" t="s">
        <v>12</v>
      </c>
    </row>
    <row r="49" spans="1:7" ht="27" customHeight="1" thickBot="1" x14ac:dyDescent="0.3">
      <c r="A49" s="21" t="s">
        <v>13</v>
      </c>
      <c r="B49" s="22"/>
      <c r="C49" s="23"/>
      <c r="D49" s="24">
        <f>SUM(D48:D48)</f>
        <v>463.81</v>
      </c>
      <c r="E49" s="23"/>
      <c r="F49" s="25"/>
      <c r="G49" s="26"/>
    </row>
    <row r="50" spans="1:7" x14ac:dyDescent="0.25">
      <c r="A50" s="9" t="s">
        <v>74</v>
      </c>
      <c r="B50" s="14" t="s">
        <v>75</v>
      </c>
      <c r="C50" s="10" t="s">
        <v>16</v>
      </c>
      <c r="D50" s="18">
        <v>458.81</v>
      </c>
      <c r="E50" s="10">
        <v>3221</v>
      </c>
      <c r="F50" s="9" t="s">
        <v>38</v>
      </c>
      <c r="G50" s="27" t="s">
        <v>12</v>
      </c>
    </row>
    <row r="51" spans="1:7" ht="27" customHeight="1" thickBot="1" x14ac:dyDescent="0.3">
      <c r="A51" s="21" t="s">
        <v>13</v>
      </c>
      <c r="B51" s="22"/>
      <c r="C51" s="23"/>
      <c r="D51" s="24">
        <f>SUM(D50:D50)</f>
        <v>458.81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23</v>
      </c>
      <c r="D52" s="18">
        <v>25.35</v>
      </c>
      <c r="E52" s="10">
        <v>3224</v>
      </c>
      <c r="F52" s="9" t="s">
        <v>27</v>
      </c>
      <c r="G52" s="27" t="s">
        <v>12</v>
      </c>
    </row>
    <row r="53" spans="1:7" x14ac:dyDescent="0.25">
      <c r="A53" s="9"/>
      <c r="B53" s="14"/>
      <c r="C53" s="10"/>
      <c r="D53" s="18">
        <v>104.39</v>
      </c>
      <c r="E53" s="10">
        <v>3293</v>
      </c>
      <c r="F53" s="9" t="s">
        <v>45</v>
      </c>
      <c r="G53" s="28" t="s">
        <v>12</v>
      </c>
    </row>
    <row r="54" spans="1:7" ht="27" customHeight="1" thickBot="1" x14ac:dyDescent="0.3">
      <c r="A54" s="21" t="s">
        <v>13</v>
      </c>
      <c r="B54" s="22"/>
      <c r="C54" s="23"/>
      <c r="D54" s="24">
        <f>SUM(D52:D53)</f>
        <v>129.74</v>
      </c>
      <c r="E54" s="23"/>
      <c r="F54" s="25"/>
      <c r="G54" s="26"/>
    </row>
    <row r="55" spans="1:7" x14ac:dyDescent="0.25">
      <c r="A55" s="9" t="s">
        <v>78</v>
      </c>
      <c r="B55" s="14" t="s">
        <v>79</v>
      </c>
      <c r="C55" s="10" t="s">
        <v>16</v>
      </c>
      <c r="D55" s="18">
        <v>305.25</v>
      </c>
      <c r="E55" s="10">
        <v>3234</v>
      </c>
      <c r="F55" s="9" t="s">
        <v>17</v>
      </c>
      <c r="G55" s="27" t="s">
        <v>12</v>
      </c>
    </row>
    <row r="56" spans="1:7" ht="27" customHeight="1" thickBot="1" x14ac:dyDescent="0.3">
      <c r="A56" s="21" t="s">
        <v>13</v>
      </c>
      <c r="B56" s="22"/>
      <c r="C56" s="23"/>
      <c r="D56" s="24">
        <f>SUM(D55:D55)</f>
        <v>305.25</v>
      </c>
      <c r="E56" s="23"/>
      <c r="F56" s="25"/>
      <c r="G56" s="26"/>
    </row>
    <row r="57" spans="1:7" x14ac:dyDescent="0.25">
      <c r="A57" s="9" t="s">
        <v>80</v>
      </c>
      <c r="B57" s="14" t="s">
        <v>81</v>
      </c>
      <c r="C57" s="10" t="s">
        <v>82</v>
      </c>
      <c r="D57" s="18">
        <v>50</v>
      </c>
      <c r="E57" s="10">
        <v>3238</v>
      </c>
      <c r="F57" s="9" t="s">
        <v>24</v>
      </c>
      <c r="G57" s="27" t="s">
        <v>12</v>
      </c>
    </row>
    <row r="58" spans="1:7" ht="27" customHeight="1" thickBot="1" x14ac:dyDescent="0.3">
      <c r="A58" s="21" t="s">
        <v>13</v>
      </c>
      <c r="B58" s="22"/>
      <c r="C58" s="23"/>
      <c r="D58" s="24">
        <f>SUM(D57:D57)</f>
        <v>50</v>
      </c>
      <c r="E58" s="23"/>
      <c r="F58" s="25"/>
      <c r="G58" s="26"/>
    </row>
    <row r="59" spans="1:7" x14ac:dyDescent="0.25">
      <c r="A59" s="9" t="s">
        <v>83</v>
      </c>
      <c r="B59" s="14" t="s">
        <v>84</v>
      </c>
      <c r="C59" s="10" t="s">
        <v>16</v>
      </c>
      <c r="D59" s="18">
        <v>84.48</v>
      </c>
      <c r="E59" s="10">
        <v>3232</v>
      </c>
      <c r="F59" s="9" t="s">
        <v>11</v>
      </c>
      <c r="G59" s="27" t="s">
        <v>12</v>
      </c>
    </row>
    <row r="60" spans="1:7" ht="27" customHeight="1" thickBot="1" x14ac:dyDescent="0.3">
      <c r="A60" s="21" t="s">
        <v>13</v>
      </c>
      <c r="B60" s="22"/>
      <c r="C60" s="23"/>
      <c r="D60" s="24">
        <f>SUM(D59:D59)</f>
        <v>84.48</v>
      </c>
      <c r="E60" s="23"/>
      <c r="F60" s="25"/>
      <c r="G60" s="26"/>
    </row>
    <row r="61" spans="1:7" x14ac:dyDescent="0.25">
      <c r="A61" s="9" t="s">
        <v>85</v>
      </c>
      <c r="B61" s="14" t="s">
        <v>86</v>
      </c>
      <c r="C61" s="10" t="s">
        <v>16</v>
      </c>
      <c r="D61" s="18">
        <v>119.46</v>
      </c>
      <c r="E61" s="10">
        <v>3232</v>
      </c>
      <c r="F61" s="9" t="s">
        <v>11</v>
      </c>
      <c r="G61" s="27" t="s">
        <v>12</v>
      </c>
    </row>
    <row r="62" spans="1:7" ht="27" customHeight="1" thickBot="1" x14ac:dyDescent="0.3">
      <c r="A62" s="21" t="s">
        <v>13</v>
      </c>
      <c r="B62" s="22"/>
      <c r="C62" s="23"/>
      <c r="D62" s="24">
        <f>SUM(D61:D61)</f>
        <v>119.46</v>
      </c>
      <c r="E62" s="23"/>
      <c r="F62" s="25"/>
      <c r="G62" s="26"/>
    </row>
    <row r="63" spans="1:7" x14ac:dyDescent="0.25">
      <c r="A63" s="9" t="s">
        <v>87</v>
      </c>
      <c r="B63" s="14" t="s">
        <v>88</v>
      </c>
      <c r="C63" s="10" t="s">
        <v>23</v>
      </c>
      <c r="D63" s="18">
        <v>55.63</v>
      </c>
      <c r="E63" s="10">
        <v>3231</v>
      </c>
      <c r="F63" s="9" t="s">
        <v>60</v>
      </c>
      <c r="G63" s="27" t="s">
        <v>12</v>
      </c>
    </row>
    <row r="64" spans="1:7" ht="27" customHeight="1" thickBot="1" x14ac:dyDescent="0.3">
      <c r="A64" s="21" t="s">
        <v>13</v>
      </c>
      <c r="B64" s="22"/>
      <c r="C64" s="23"/>
      <c r="D64" s="24">
        <f>SUM(D63:D63)</f>
        <v>55.63</v>
      </c>
      <c r="E64" s="23"/>
      <c r="F64" s="25"/>
      <c r="G64" s="26"/>
    </row>
    <row r="65" spans="1:7" x14ac:dyDescent="0.25">
      <c r="A65" s="9" t="s">
        <v>89</v>
      </c>
      <c r="B65" s="14" t="s">
        <v>90</v>
      </c>
      <c r="C65" s="10" t="s">
        <v>91</v>
      </c>
      <c r="D65" s="18">
        <v>165</v>
      </c>
      <c r="E65" s="10">
        <v>3238</v>
      </c>
      <c r="F65" s="9" t="s">
        <v>24</v>
      </c>
      <c r="G65" s="27" t="s">
        <v>12</v>
      </c>
    </row>
    <row r="66" spans="1:7" ht="27" customHeight="1" thickBot="1" x14ac:dyDescent="0.3">
      <c r="A66" s="21" t="s">
        <v>13</v>
      </c>
      <c r="B66" s="22"/>
      <c r="C66" s="23"/>
      <c r="D66" s="24">
        <f>SUM(D65:D65)</f>
        <v>165</v>
      </c>
      <c r="E66" s="23"/>
      <c r="F66" s="25"/>
      <c r="G66" s="26"/>
    </row>
    <row r="67" spans="1:7" x14ac:dyDescent="0.25">
      <c r="A67" s="9" t="s">
        <v>92</v>
      </c>
      <c r="B67" s="14" t="s">
        <v>93</v>
      </c>
      <c r="C67" s="10" t="s">
        <v>94</v>
      </c>
      <c r="D67" s="18">
        <v>64.61</v>
      </c>
      <c r="E67" s="10">
        <v>3221</v>
      </c>
      <c r="F67" s="9" t="s">
        <v>38</v>
      </c>
      <c r="G67" s="27" t="s">
        <v>12</v>
      </c>
    </row>
    <row r="68" spans="1:7" ht="27" customHeight="1" thickBot="1" x14ac:dyDescent="0.3">
      <c r="A68" s="21" t="s">
        <v>13</v>
      </c>
      <c r="B68" s="22"/>
      <c r="C68" s="23"/>
      <c r="D68" s="24">
        <f>SUM(D67:D67)</f>
        <v>64.61</v>
      </c>
      <c r="E68" s="23"/>
      <c r="F68" s="25"/>
      <c r="G68" s="26"/>
    </row>
    <row r="69" spans="1:7" x14ac:dyDescent="0.25">
      <c r="A69" s="9" t="s">
        <v>95</v>
      </c>
      <c r="B69" s="14" t="s">
        <v>96</v>
      </c>
      <c r="C69" s="10" t="s">
        <v>30</v>
      </c>
      <c r="D69" s="18">
        <v>44.45</v>
      </c>
      <c r="E69" s="10">
        <v>3238</v>
      </c>
      <c r="F69" s="9" t="s">
        <v>24</v>
      </c>
      <c r="G69" s="27" t="s">
        <v>12</v>
      </c>
    </row>
    <row r="70" spans="1:7" ht="27" customHeight="1" thickBot="1" x14ac:dyDescent="0.3">
      <c r="A70" s="21" t="s">
        <v>13</v>
      </c>
      <c r="B70" s="22"/>
      <c r="C70" s="23"/>
      <c r="D70" s="24">
        <f>SUM(D69:D69)</f>
        <v>44.45</v>
      </c>
      <c r="E70" s="23"/>
      <c r="F70" s="25"/>
      <c r="G70" s="26"/>
    </row>
    <row r="71" spans="1:7" x14ac:dyDescent="0.25">
      <c r="A71" s="9" t="s">
        <v>97</v>
      </c>
      <c r="B71" s="14" t="s">
        <v>98</v>
      </c>
      <c r="C71" s="10" t="s">
        <v>99</v>
      </c>
      <c r="D71" s="18">
        <v>1800</v>
      </c>
      <c r="E71" s="10">
        <v>3236</v>
      </c>
      <c r="F71" s="9" t="s">
        <v>100</v>
      </c>
      <c r="G71" s="27" t="s">
        <v>12</v>
      </c>
    </row>
    <row r="72" spans="1:7" ht="27" customHeight="1" thickBot="1" x14ac:dyDescent="0.3">
      <c r="A72" s="21" t="s">
        <v>13</v>
      </c>
      <c r="B72" s="22"/>
      <c r="C72" s="23"/>
      <c r="D72" s="24">
        <f>SUM(D71:D71)</f>
        <v>1800</v>
      </c>
      <c r="E72" s="23"/>
      <c r="F72" s="25"/>
      <c r="G72" s="26"/>
    </row>
    <row r="73" spans="1:7" x14ac:dyDescent="0.25">
      <c r="A73" s="9" t="s">
        <v>101</v>
      </c>
      <c r="B73" s="14" t="s">
        <v>102</v>
      </c>
      <c r="C73" s="10" t="s">
        <v>16</v>
      </c>
      <c r="D73" s="18">
        <v>15.98</v>
      </c>
      <c r="E73" s="10">
        <v>3234</v>
      </c>
      <c r="F73" s="9" t="s">
        <v>17</v>
      </c>
      <c r="G73" s="27" t="s">
        <v>12</v>
      </c>
    </row>
    <row r="74" spans="1:7" ht="27" customHeight="1" thickBot="1" x14ac:dyDescent="0.3">
      <c r="A74" s="21" t="s">
        <v>13</v>
      </c>
      <c r="B74" s="22"/>
      <c r="C74" s="23"/>
      <c r="D74" s="24">
        <f>SUM(D73:D73)</f>
        <v>15.98</v>
      </c>
      <c r="E74" s="23"/>
      <c r="F74" s="25"/>
      <c r="G74" s="26"/>
    </row>
    <row r="75" spans="1:7" x14ac:dyDescent="0.25">
      <c r="A75" s="9" t="s">
        <v>103</v>
      </c>
      <c r="B75" s="14" t="s">
        <v>104</v>
      </c>
      <c r="C75" s="10" t="s">
        <v>105</v>
      </c>
      <c r="D75" s="18">
        <v>284.7</v>
      </c>
      <c r="E75" s="10">
        <v>3232</v>
      </c>
      <c r="F75" s="9" t="s">
        <v>11</v>
      </c>
      <c r="G75" s="27" t="s">
        <v>12</v>
      </c>
    </row>
    <row r="76" spans="1:7" ht="27" customHeight="1" thickBot="1" x14ac:dyDescent="0.3">
      <c r="A76" s="21" t="s">
        <v>13</v>
      </c>
      <c r="B76" s="22"/>
      <c r="C76" s="23"/>
      <c r="D76" s="24">
        <f>SUM(D75:D75)</f>
        <v>284.7</v>
      </c>
      <c r="E76" s="23"/>
      <c r="F76" s="25"/>
      <c r="G76" s="26"/>
    </row>
    <row r="77" spans="1:7" x14ac:dyDescent="0.25">
      <c r="A77" s="9" t="s">
        <v>106</v>
      </c>
      <c r="B77" s="14" t="s">
        <v>107</v>
      </c>
      <c r="C77" s="10" t="s">
        <v>108</v>
      </c>
      <c r="D77" s="18">
        <v>7587.65</v>
      </c>
      <c r="E77" s="10">
        <v>3232</v>
      </c>
      <c r="F77" s="9" t="s">
        <v>11</v>
      </c>
      <c r="G77" s="27" t="s">
        <v>12</v>
      </c>
    </row>
    <row r="78" spans="1:7" ht="27" customHeight="1" thickBot="1" x14ac:dyDescent="0.3">
      <c r="A78" s="21" t="s">
        <v>13</v>
      </c>
      <c r="B78" s="22"/>
      <c r="C78" s="23"/>
      <c r="D78" s="24">
        <f>SUM(D77:D77)</f>
        <v>7587.65</v>
      </c>
      <c r="E78" s="23"/>
      <c r="F78" s="25"/>
      <c r="G78" s="26"/>
    </row>
    <row r="79" spans="1:7" x14ac:dyDescent="0.25">
      <c r="A79" s="9" t="s">
        <v>109</v>
      </c>
      <c r="B79" s="14" t="s">
        <v>110</v>
      </c>
      <c r="C79" s="10" t="s">
        <v>111</v>
      </c>
      <c r="D79" s="18">
        <v>14.05</v>
      </c>
      <c r="E79" s="10">
        <v>3224</v>
      </c>
      <c r="F79" s="9" t="s">
        <v>27</v>
      </c>
      <c r="G79" s="27" t="s">
        <v>12</v>
      </c>
    </row>
    <row r="80" spans="1:7" ht="27" customHeight="1" thickBot="1" x14ac:dyDescent="0.3">
      <c r="A80" s="21" t="s">
        <v>13</v>
      </c>
      <c r="B80" s="22"/>
      <c r="C80" s="23"/>
      <c r="D80" s="24">
        <f>SUM(D79:D79)</f>
        <v>14.05</v>
      </c>
      <c r="E80" s="23"/>
      <c r="F80" s="25"/>
      <c r="G80" s="26"/>
    </row>
    <row r="81" spans="1:7" x14ac:dyDescent="0.25">
      <c r="A81" s="9" t="s">
        <v>112</v>
      </c>
      <c r="B81" s="14" t="s">
        <v>133</v>
      </c>
      <c r="C81" s="10" t="s">
        <v>113</v>
      </c>
      <c r="D81" s="18">
        <v>170.78</v>
      </c>
      <c r="E81" s="10">
        <v>3221</v>
      </c>
      <c r="F81" s="9" t="s">
        <v>38</v>
      </c>
      <c r="G81" s="27" t="s">
        <v>12</v>
      </c>
    </row>
    <row r="82" spans="1:7" x14ac:dyDescent="0.25">
      <c r="A82" s="9"/>
      <c r="B82" s="14"/>
      <c r="C82" s="10"/>
      <c r="D82" s="18">
        <v>86.75</v>
      </c>
      <c r="E82" s="10">
        <v>3224</v>
      </c>
      <c r="F82" s="9" t="s">
        <v>27</v>
      </c>
      <c r="G82" s="28" t="s">
        <v>12</v>
      </c>
    </row>
    <row r="83" spans="1:7" x14ac:dyDescent="0.25">
      <c r="A83" s="9"/>
      <c r="B83" s="14"/>
      <c r="C83" s="10"/>
      <c r="D83" s="18">
        <v>116.62</v>
      </c>
      <c r="E83" s="10">
        <v>3225</v>
      </c>
      <c r="F83" s="9" t="s">
        <v>114</v>
      </c>
      <c r="G83" s="28" t="s">
        <v>12</v>
      </c>
    </row>
    <row r="84" spans="1:7" ht="27" customHeight="1" thickBot="1" x14ac:dyDescent="0.3">
      <c r="A84" s="21" t="s">
        <v>13</v>
      </c>
      <c r="B84" s="22"/>
      <c r="C84" s="23"/>
      <c r="D84" s="24">
        <f>SUM(D81:D83)</f>
        <v>374.15</v>
      </c>
      <c r="E84" s="23"/>
      <c r="F84" s="25"/>
      <c r="G84" s="26"/>
    </row>
    <row r="85" spans="1:7" x14ac:dyDescent="0.25">
      <c r="A85" s="9" t="s">
        <v>115</v>
      </c>
      <c r="B85" s="14" t="s">
        <v>172</v>
      </c>
      <c r="C85" s="10" t="s">
        <v>116</v>
      </c>
      <c r="D85" s="18">
        <v>130</v>
      </c>
      <c r="E85" s="10">
        <v>3213</v>
      </c>
      <c r="F85" s="9" t="s">
        <v>117</v>
      </c>
      <c r="G85" s="27" t="s">
        <v>12</v>
      </c>
    </row>
    <row r="86" spans="1:7" ht="27" customHeight="1" thickBot="1" x14ac:dyDescent="0.3">
      <c r="A86" s="21" t="s">
        <v>13</v>
      </c>
      <c r="B86" s="22"/>
      <c r="C86" s="23"/>
      <c r="D86" s="24">
        <f>SUM(D85:D85)</f>
        <v>130</v>
      </c>
      <c r="E86" s="23"/>
      <c r="F86" s="25"/>
      <c r="G86" s="26"/>
    </row>
    <row r="87" spans="1:7" x14ac:dyDescent="0.25">
      <c r="A87" s="9" t="s">
        <v>118</v>
      </c>
      <c r="B87" s="14" t="s">
        <v>173</v>
      </c>
      <c r="C87" s="10" t="s">
        <v>119</v>
      </c>
      <c r="D87" s="18">
        <v>15.75</v>
      </c>
      <c r="E87" s="10">
        <v>3293</v>
      </c>
      <c r="F87" s="9" t="s">
        <v>45</v>
      </c>
      <c r="G87" s="27" t="s">
        <v>12</v>
      </c>
    </row>
    <row r="88" spans="1:7" ht="27" customHeight="1" thickBot="1" x14ac:dyDescent="0.3">
      <c r="A88" s="21" t="s">
        <v>13</v>
      </c>
      <c r="B88" s="22"/>
      <c r="C88" s="23"/>
      <c r="D88" s="24">
        <f>SUM(D87:D87)</f>
        <v>15.75</v>
      </c>
      <c r="E88" s="23"/>
      <c r="F88" s="25"/>
      <c r="G88" s="26"/>
    </row>
    <row r="89" spans="1:7" ht="30" x14ac:dyDescent="0.25">
      <c r="A89" s="9" t="s">
        <v>120</v>
      </c>
      <c r="B89" s="14" t="s">
        <v>170</v>
      </c>
      <c r="C89" s="35" t="s">
        <v>171</v>
      </c>
      <c r="D89" s="18">
        <v>70</v>
      </c>
      <c r="E89" s="10">
        <v>3213</v>
      </c>
      <c r="F89" s="9" t="s">
        <v>117</v>
      </c>
      <c r="G89" s="27" t="s">
        <v>12</v>
      </c>
    </row>
    <row r="90" spans="1:7" ht="27" customHeight="1" thickBot="1" x14ac:dyDescent="0.3">
      <c r="A90" s="21" t="s">
        <v>13</v>
      </c>
      <c r="B90" s="22"/>
      <c r="C90" s="23"/>
      <c r="D90" s="24">
        <f>SUM(D89:D89)</f>
        <v>70</v>
      </c>
      <c r="E90" s="23"/>
      <c r="F90" s="25"/>
      <c r="G90" s="26"/>
    </row>
    <row r="91" spans="1:7" ht="30" x14ac:dyDescent="0.25">
      <c r="A91" s="9" t="s">
        <v>121</v>
      </c>
      <c r="B91" s="14" t="s">
        <v>168</v>
      </c>
      <c r="C91" s="35" t="s">
        <v>169</v>
      </c>
      <c r="D91" s="18">
        <v>58.34</v>
      </c>
      <c r="E91" s="10">
        <v>3431</v>
      </c>
      <c r="F91" s="9" t="s">
        <v>122</v>
      </c>
      <c r="G91" s="27" t="s">
        <v>12</v>
      </c>
    </row>
    <row r="92" spans="1:7" ht="27" customHeight="1" thickBot="1" x14ac:dyDescent="0.3">
      <c r="A92" s="21" t="s">
        <v>13</v>
      </c>
      <c r="B92" s="22"/>
      <c r="C92" s="23"/>
      <c r="D92" s="24">
        <f>SUM(D91:D91)</f>
        <v>58.34</v>
      </c>
      <c r="E92" s="23"/>
      <c r="F92" s="25"/>
      <c r="G92" s="26"/>
    </row>
    <row r="93" spans="1:7" x14ac:dyDescent="0.25">
      <c r="A93" s="9" t="s">
        <v>123</v>
      </c>
      <c r="B93" s="14" t="s">
        <v>166</v>
      </c>
      <c r="C93" s="10" t="s">
        <v>30</v>
      </c>
      <c r="D93" s="18">
        <v>138.31</v>
      </c>
      <c r="E93" s="10">
        <v>4241</v>
      </c>
      <c r="F93" s="9" t="s">
        <v>124</v>
      </c>
      <c r="G93" s="27" t="s">
        <v>12</v>
      </c>
    </row>
    <row r="94" spans="1:7" ht="27" customHeight="1" thickBot="1" x14ac:dyDescent="0.3">
      <c r="A94" s="21" t="s">
        <v>13</v>
      </c>
      <c r="B94" s="22"/>
      <c r="C94" s="23"/>
      <c r="D94" s="24">
        <f>SUM(D93:D93)</f>
        <v>138.31</v>
      </c>
      <c r="E94" s="23"/>
      <c r="F94" s="25"/>
      <c r="G94" s="26"/>
    </row>
    <row r="95" spans="1:7" x14ac:dyDescent="0.25">
      <c r="A95" s="9" t="s">
        <v>130</v>
      </c>
      <c r="B95" s="14" t="s">
        <v>131</v>
      </c>
      <c r="C95" s="10" t="s">
        <v>108</v>
      </c>
      <c r="D95" s="18">
        <v>308.75</v>
      </c>
      <c r="E95" s="10">
        <v>12910</v>
      </c>
      <c r="F95" s="9" t="s">
        <v>125</v>
      </c>
      <c r="G95" s="27" t="s">
        <v>12</v>
      </c>
    </row>
    <row r="96" spans="1:7" x14ac:dyDescent="0.25">
      <c r="A96" s="9" t="s">
        <v>128</v>
      </c>
      <c r="B96" s="14" t="s">
        <v>129</v>
      </c>
      <c r="C96" s="10" t="s">
        <v>132</v>
      </c>
      <c r="D96" s="18">
        <v>393.93</v>
      </c>
      <c r="E96" s="10">
        <v>12910</v>
      </c>
      <c r="F96" s="9" t="s">
        <v>125</v>
      </c>
      <c r="G96" s="28"/>
    </row>
    <row r="97" spans="1:7" ht="21" customHeight="1" thickBot="1" x14ac:dyDescent="0.3">
      <c r="A97" s="21" t="s">
        <v>13</v>
      </c>
      <c r="B97" s="22"/>
      <c r="C97" s="23"/>
      <c r="D97" s="24">
        <f>D95+D96</f>
        <v>702.68000000000006</v>
      </c>
      <c r="E97" s="23"/>
      <c r="F97" s="25"/>
      <c r="G97" s="26"/>
    </row>
    <row r="98" spans="1:7" ht="21" customHeight="1" x14ac:dyDescent="0.25">
      <c r="A98" s="9" t="s">
        <v>134</v>
      </c>
      <c r="B98" s="14" t="s">
        <v>110</v>
      </c>
      <c r="C98" s="10" t="s">
        <v>135</v>
      </c>
      <c r="D98" s="18">
        <v>15.4</v>
      </c>
      <c r="E98" s="10">
        <v>3221</v>
      </c>
      <c r="F98" s="9" t="s">
        <v>38</v>
      </c>
      <c r="G98" s="27" t="s">
        <v>12</v>
      </c>
    </row>
    <row r="99" spans="1:7" ht="21" customHeight="1" x14ac:dyDescent="0.25">
      <c r="A99" s="9" t="s">
        <v>138</v>
      </c>
      <c r="B99" s="14" t="s">
        <v>139</v>
      </c>
      <c r="C99" s="10" t="s">
        <v>16</v>
      </c>
      <c r="D99" s="18">
        <v>21.02</v>
      </c>
      <c r="E99" s="10">
        <v>3224</v>
      </c>
      <c r="F99" s="9" t="s">
        <v>27</v>
      </c>
      <c r="G99" s="28" t="s">
        <v>12</v>
      </c>
    </row>
    <row r="100" spans="1:7" ht="21" customHeight="1" x14ac:dyDescent="0.25">
      <c r="A100" s="9" t="s">
        <v>136</v>
      </c>
      <c r="B100" s="14" t="s">
        <v>137</v>
      </c>
      <c r="C100" s="10" t="s">
        <v>16</v>
      </c>
      <c r="D100" s="18">
        <v>4.2</v>
      </c>
      <c r="E100" s="10">
        <v>3231</v>
      </c>
      <c r="F100" s="9" t="s">
        <v>60</v>
      </c>
      <c r="G100" s="28" t="s">
        <v>12</v>
      </c>
    </row>
    <row r="101" spans="1:7" ht="21" customHeight="1" x14ac:dyDescent="0.25">
      <c r="A101" s="9" t="s">
        <v>140</v>
      </c>
      <c r="B101" s="14" t="s">
        <v>141</v>
      </c>
      <c r="C101" s="10" t="s">
        <v>154</v>
      </c>
      <c r="D101" s="18">
        <v>12</v>
      </c>
      <c r="E101" s="10">
        <v>4241</v>
      </c>
      <c r="F101" s="9" t="s">
        <v>124</v>
      </c>
      <c r="G101" s="28" t="s">
        <v>12</v>
      </c>
    </row>
    <row r="102" spans="1:7" ht="21" customHeight="1" x14ac:dyDescent="0.25">
      <c r="A102" s="9" t="s">
        <v>142</v>
      </c>
      <c r="B102" s="14" t="s">
        <v>143</v>
      </c>
      <c r="C102" s="10" t="s">
        <v>144</v>
      </c>
      <c r="D102" s="18">
        <v>83.96</v>
      </c>
      <c r="E102" s="10">
        <v>4241</v>
      </c>
      <c r="F102" s="9" t="s">
        <v>124</v>
      </c>
      <c r="G102" s="28" t="s">
        <v>12</v>
      </c>
    </row>
    <row r="103" spans="1:7" ht="21" customHeight="1" x14ac:dyDescent="0.25">
      <c r="A103" s="9" t="s">
        <v>145</v>
      </c>
      <c r="B103" s="14" t="s">
        <v>146</v>
      </c>
      <c r="C103" s="10" t="s">
        <v>147</v>
      </c>
      <c r="D103" s="18">
        <v>28</v>
      </c>
      <c r="E103" s="10">
        <v>4241</v>
      </c>
      <c r="F103" s="9" t="s">
        <v>124</v>
      </c>
      <c r="G103" s="28" t="s">
        <v>12</v>
      </c>
    </row>
    <row r="104" spans="1:7" ht="21" customHeight="1" x14ac:dyDescent="0.25">
      <c r="A104" s="9" t="s">
        <v>148</v>
      </c>
      <c r="B104" s="14" t="s">
        <v>149</v>
      </c>
      <c r="C104" s="10" t="s">
        <v>150</v>
      </c>
      <c r="D104" s="18">
        <v>16</v>
      </c>
      <c r="E104" s="10">
        <v>4241</v>
      </c>
      <c r="F104" s="9" t="s">
        <v>124</v>
      </c>
      <c r="G104" s="28" t="s">
        <v>12</v>
      </c>
    </row>
    <row r="105" spans="1:7" ht="29.25" customHeight="1" x14ac:dyDescent="0.25">
      <c r="A105" s="9" t="s">
        <v>152</v>
      </c>
      <c r="B105" s="14" t="s">
        <v>151</v>
      </c>
      <c r="C105" s="35" t="s">
        <v>153</v>
      </c>
      <c r="D105" s="18">
        <v>19</v>
      </c>
      <c r="E105" s="10">
        <v>4241</v>
      </c>
      <c r="F105" s="9" t="s">
        <v>124</v>
      </c>
      <c r="G105" s="28" t="s">
        <v>12</v>
      </c>
    </row>
    <row r="106" spans="1:7" ht="21" customHeight="1" x14ac:dyDescent="0.25">
      <c r="A106" s="9" t="s">
        <v>155</v>
      </c>
      <c r="B106" s="14" t="s">
        <v>156</v>
      </c>
      <c r="C106" s="10" t="s">
        <v>154</v>
      </c>
      <c r="D106" s="18">
        <v>24</v>
      </c>
      <c r="E106" s="10">
        <v>4241</v>
      </c>
      <c r="F106" s="9" t="s">
        <v>124</v>
      </c>
      <c r="G106" s="28" t="s">
        <v>12</v>
      </c>
    </row>
    <row r="107" spans="1:7" ht="21" customHeight="1" x14ac:dyDescent="0.25">
      <c r="A107" s="9" t="s">
        <v>159</v>
      </c>
      <c r="B107" s="14" t="s">
        <v>157</v>
      </c>
      <c r="C107" s="10" t="s">
        <v>158</v>
      </c>
      <c r="D107" s="18">
        <v>13.5</v>
      </c>
      <c r="E107" s="10">
        <v>4241</v>
      </c>
      <c r="F107" s="9" t="s">
        <v>124</v>
      </c>
      <c r="G107" s="28" t="s">
        <v>12</v>
      </c>
    </row>
    <row r="108" spans="1:7" ht="21" customHeight="1" x14ac:dyDescent="0.25">
      <c r="A108" s="9" t="s">
        <v>160</v>
      </c>
      <c r="B108" s="14" t="s">
        <v>161</v>
      </c>
      <c r="C108" s="10" t="s">
        <v>30</v>
      </c>
      <c r="D108" s="18">
        <v>35.159999999999997</v>
      </c>
      <c r="E108" s="10">
        <v>4241</v>
      </c>
      <c r="F108" s="9" t="s">
        <v>124</v>
      </c>
      <c r="G108" s="28" t="s">
        <v>12</v>
      </c>
    </row>
    <row r="109" spans="1:7" ht="21" customHeight="1" x14ac:dyDescent="0.25">
      <c r="A109" s="9" t="s">
        <v>162</v>
      </c>
      <c r="B109" s="14" t="s">
        <v>163</v>
      </c>
      <c r="C109" s="10" t="s">
        <v>30</v>
      </c>
      <c r="D109" s="18">
        <v>16.399999999999999</v>
      </c>
      <c r="E109" s="10">
        <v>4241</v>
      </c>
      <c r="F109" s="9" t="s">
        <v>124</v>
      </c>
      <c r="G109" s="28" t="s">
        <v>12</v>
      </c>
    </row>
    <row r="110" spans="1:7" ht="21" customHeight="1" x14ac:dyDescent="0.25">
      <c r="A110" s="9" t="s">
        <v>165</v>
      </c>
      <c r="B110" s="14" t="s">
        <v>164</v>
      </c>
      <c r="C110" s="10" t="s">
        <v>154</v>
      </c>
      <c r="D110" s="18">
        <v>15</v>
      </c>
      <c r="E110" s="10">
        <v>4241</v>
      </c>
      <c r="F110" s="9" t="s">
        <v>124</v>
      </c>
      <c r="G110" s="28" t="s">
        <v>12</v>
      </c>
    </row>
    <row r="111" spans="1:7" ht="21" customHeight="1" x14ac:dyDescent="0.25">
      <c r="A111" s="9" t="s">
        <v>167</v>
      </c>
      <c r="B111" s="14" t="s">
        <v>166</v>
      </c>
      <c r="C111" s="10" t="s">
        <v>154</v>
      </c>
      <c r="D111" s="18">
        <v>18.5</v>
      </c>
      <c r="E111" s="10">
        <v>4241</v>
      </c>
      <c r="F111" s="9" t="s">
        <v>124</v>
      </c>
      <c r="G111" s="28" t="s">
        <v>12</v>
      </c>
    </row>
    <row r="112" spans="1:7" ht="21" customHeight="1" thickBot="1" x14ac:dyDescent="0.3">
      <c r="A112" s="21" t="s">
        <v>13</v>
      </c>
      <c r="B112" s="22"/>
      <c r="C112" s="23"/>
      <c r="D112" s="24">
        <f>D98+D99+D100+D101+D102+D103+D104+D105+D106+D109+D107+D108+D110+D111</f>
        <v>322.14</v>
      </c>
      <c r="E112" s="23"/>
      <c r="F112" s="25"/>
      <c r="G112" s="26"/>
    </row>
    <row r="113" spans="1:7" ht="15.75" thickBot="1" x14ac:dyDescent="0.3">
      <c r="A113" s="29" t="s">
        <v>126</v>
      </c>
      <c r="B113" s="30"/>
      <c r="C113" s="31"/>
      <c r="D113" s="32">
        <f>SUM(D8,D10,D12,D14,D17,D19,D22,D25,D27,D29,D31,D33,D35,D37,D39,D41,D43,D45,D47,D49,D51,D54,D56,D58,D60,D62,D64,D66,D68,D70,D72,D74,D76,D78,D80,D84,D86,D88,D90,D92,D94,D97,D112)</f>
        <v>42166.340000000004</v>
      </c>
      <c r="E113" s="31"/>
      <c r="F113" s="33"/>
      <c r="G113" s="34"/>
    </row>
    <row r="114" spans="1:7" x14ac:dyDescent="0.25">
      <c r="A114" s="9"/>
      <c r="B114" s="14"/>
      <c r="C114" s="10"/>
      <c r="D114" s="18"/>
      <c r="E114" s="10"/>
      <c r="F114" s="9"/>
    </row>
    <row r="115" spans="1:7" x14ac:dyDescent="0.25">
      <c r="A115" s="9"/>
      <c r="B115" s="14"/>
      <c r="C115" s="10"/>
      <c r="D115" s="18"/>
      <c r="E115" s="10"/>
      <c r="F115" s="9"/>
    </row>
    <row r="116" spans="1:7" x14ac:dyDescent="0.25">
      <c r="A116" s="9"/>
      <c r="B116" s="14"/>
      <c r="C116" s="10"/>
      <c r="D116" s="18"/>
      <c r="E116" s="10"/>
      <c r="F116" s="9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0B502-7A9D-4146-8262-14CBEB1E90B6}">
  <dimension ref="A1:G4486"/>
  <sheetViews>
    <sheetView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175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3553.76</v>
      </c>
      <c r="E7" s="10">
        <v>3111</v>
      </c>
      <c r="F7" s="9" t="s">
        <v>176</v>
      </c>
      <c r="G7" s="20" t="s">
        <v>12</v>
      </c>
    </row>
    <row r="8" spans="1:7" x14ac:dyDescent="0.25">
      <c r="A8" s="9"/>
      <c r="B8" s="14"/>
      <c r="C8" s="10"/>
      <c r="D8" s="18">
        <v>115777.39</v>
      </c>
      <c r="E8" s="10">
        <v>3111</v>
      </c>
      <c r="F8" s="9" t="s">
        <v>177</v>
      </c>
      <c r="G8" s="28" t="s">
        <v>12</v>
      </c>
    </row>
    <row r="9" spans="1:7" x14ac:dyDescent="0.25">
      <c r="A9" s="9"/>
      <c r="B9" s="14"/>
      <c r="C9" s="10"/>
      <c r="D9" s="18">
        <v>3764.92</v>
      </c>
      <c r="E9" s="10">
        <v>3113</v>
      </c>
      <c r="F9" s="9" t="s">
        <v>178</v>
      </c>
      <c r="G9" s="28" t="s">
        <v>12</v>
      </c>
    </row>
    <row r="10" spans="1:7" x14ac:dyDescent="0.25">
      <c r="A10" s="9"/>
      <c r="B10" s="14"/>
      <c r="C10" s="10"/>
      <c r="D10" s="18">
        <v>19783.580000000002</v>
      </c>
      <c r="E10" s="10">
        <v>3132</v>
      </c>
      <c r="F10" s="9" t="s">
        <v>179</v>
      </c>
      <c r="G10" s="28" t="s">
        <v>12</v>
      </c>
    </row>
    <row r="11" spans="1:7" x14ac:dyDescent="0.25">
      <c r="A11" s="9"/>
      <c r="B11" s="14"/>
      <c r="C11" s="10"/>
      <c r="D11" s="18">
        <v>4432.6499999999996</v>
      </c>
      <c r="E11" s="10">
        <v>3212</v>
      </c>
      <c r="F11" s="9" t="s">
        <v>180</v>
      </c>
      <c r="G11" s="28" t="s">
        <v>12</v>
      </c>
    </row>
    <row r="12" spans="1:7" x14ac:dyDescent="0.25">
      <c r="A12" s="9" t="s">
        <v>181</v>
      </c>
      <c r="B12" s="14" t="s">
        <v>182</v>
      </c>
      <c r="C12" s="10" t="s">
        <v>158</v>
      </c>
      <c r="D12" s="18">
        <v>168</v>
      </c>
      <c r="E12" s="10">
        <v>3295</v>
      </c>
      <c r="F12" s="9" t="s">
        <v>183</v>
      </c>
      <c r="G12" s="28" t="s">
        <v>12</v>
      </c>
    </row>
    <row r="13" spans="1:7" x14ac:dyDescent="0.25">
      <c r="A13" s="9"/>
      <c r="B13" s="14"/>
      <c r="C13" s="10"/>
      <c r="D13" s="18">
        <v>1753.77</v>
      </c>
      <c r="E13" s="10">
        <v>3211</v>
      </c>
      <c r="F13" s="9" t="s">
        <v>184</v>
      </c>
      <c r="G13" s="28" t="s">
        <v>12</v>
      </c>
    </row>
    <row r="14" spans="1:7" x14ac:dyDescent="0.25">
      <c r="A14" s="9"/>
      <c r="B14" s="14"/>
      <c r="C14" s="10"/>
      <c r="D14" s="18">
        <v>678.75</v>
      </c>
      <c r="E14" s="10">
        <v>3121</v>
      </c>
      <c r="F14" s="9" t="s">
        <v>185</v>
      </c>
      <c r="G14" s="28" t="s">
        <v>12</v>
      </c>
    </row>
    <row r="15" spans="1:7" ht="21" customHeight="1" thickBot="1" x14ac:dyDescent="0.3">
      <c r="A15" s="21" t="s">
        <v>13</v>
      </c>
      <c r="B15" s="22"/>
      <c r="C15" s="23"/>
      <c r="D15" s="24">
        <f>SUM(D7:D14)</f>
        <v>149912.81999999998</v>
      </c>
      <c r="E15" s="23"/>
      <c r="F15" s="25"/>
      <c r="G15" s="26"/>
    </row>
    <row r="16" spans="1:7" ht="15.75" thickBot="1" x14ac:dyDescent="0.3">
      <c r="A16" s="29" t="s">
        <v>126</v>
      </c>
      <c r="B16" s="30"/>
      <c r="C16" s="31"/>
      <c r="D16" s="32">
        <f>SUM(D15)</f>
        <v>149912.81999999998</v>
      </c>
      <c r="E16" s="31"/>
      <c r="F16" s="33"/>
      <c r="G16" s="34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1, 11-2024</vt:lpstr>
      <vt:lpstr>kategorija 2, 11-2024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2024-12-20T12:37:53Z</dcterms:modified>
</cp:coreProperties>
</file>