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cunovodstvo\Desktop\"/>
    </mc:Choice>
  </mc:AlternateContent>
  <xr:revisionPtr revIDLastSave="0" documentId="8_{676B0930-8721-4B43-991F-BFFEA9B88D9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.. izmjena Plan nabave 2024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F39" i="1"/>
  <c r="F38" i="1"/>
  <c r="F36" i="1"/>
  <c r="F37" i="1"/>
  <c r="F35" i="1"/>
  <c r="F33" i="1"/>
  <c r="E32" i="1"/>
  <c r="F31" i="1"/>
</calcChain>
</file>

<file path=xl/sharedStrings.xml><?xml version="1.0" encoding="utf-8"?>
<sst xmlns="http://schemas.openxmlformats.org/spreadsheetml/2006/main" count="397" uniqueCount="131">
  <si>
    <r>
      <rPr>
        <b/>
        <sz val="8"/>
        <rFont val="Arial"/>
        <family val="2"/>
      </rPr>
      <t>Predmet nabave</t>
    </r>
  </si>
  <si>
    <r>
      <rPr>
        <b/>
        <sz val="8"/>
        <rFont val="Arial"/>
        <family val="2"/>
      </rPr>
      <t>Brojčana oznaka predmeta nabave iz CPV-a</t>
    </r>
  </si>
  <si>
    <t>Procijenjena vrijednost nabave (u eurima)</t>
  </si>
  <si>
    <t>Vrsta postupka</t>
  </si>
  <si>
    <r>
      <rPr>
        <b/>
        <sz val="8"/>
        <rFont val="Arial"/>
        <family val="2"/>
      </rPr>
      <t>Posebni režim nabave</t>
    </r>
  </si>
  <si>
    <r>
      <rPr>
        <b/>
        <sz val="8"/>
        <rFont val="Arial"/>
        <family val="2"/>
      </rPr>
      <t>Predmet podijeljen na grupe</t>
    </r>
  </si>
  <si>
    <r>
      <rPr>
        <b/>
        <sz val="8"/>
        <rFont val="Arial"/>
        <family val="2"/>
      </rPr>
      <t>Sklapa se Ugovor/okvirni sporazum</t>
    </r>
  </si>
  <si>
    <r>
      <rPr>
        <b/>
        <sz val="8"/>
        <rFont val="Arial"/>
        <family val="2"/>
      </rPr>
      <t>Planirani početak postupka</t>
    </r>
  </si>
  <si>
    <r>
      <rPr>
        <b/>
        <sz val="8"/>
        <rFont val="Arial"/>
        <family val="2"/>
      </rPr>
      <t>Vrijedi od</t>
    </r>
  </si>
  <si>
    <r>
      <rPr>
        <b/>
        <sz val="8"/>
        <rFont val="Arial"/>
        <family val="2"/>
      </rPr>
      <t>Vrijedi do</t>
    </r>
  </si>
  <si>
    <r>
      <rPr>
        <b/>
        <sz val="8"/>
        <rFont val="Arial"/>
        <family val="2"/>
      </rPr>
      <t>Status promjene</t>
    </r>
  </si>
  <si>
    <r>
      <rPr>
        <sz val="7"/>
        <rFont val="Arial"/>
        <family val="2"/>
      </rPr>
      <t>Uredski materijal</t>
    </r>
  </si>
  <si>
    <r>
      <rPr>
        <sz val="7"/>
        <rFont val="Arial"/>
        <family val="2"/>
      </rPr>
      <t>30192700-8</t>
    </r>
  </si>
  <si>
    <t>Jednostavna nabava</t>
  </si>
  <si>
    <r>
      <rPr>
        <sz val="7"/>
        <rFont val="Arial"/>
        <family val="2"/>
      </rPr>
      <t>Društvene i posebne usluge</t>
    </r>
  </si>
  <si>
    <r>
      <rPr>
        <sz val="7"/>
        <rFont val="Arial"/>
        <family val="2"/>
      </rPr>
      <t>NE</t>
    </r>
  </si>
  <si>
    <r>
      <rPr>
        <sz val="7"/>
        <rFont val="Arial"/>
        <family val="2"/>
      </rPr>
      <t>Narudžbenica</t>
    </r>
  </si>
  <si>
    <r>
      <rPr>
        <sz val="7"/>
        <rFont val="Arial"/>
        <family val="2"/>
      </rPr>
      <t>12 mjeseci</t>
    </r>
  </si>
  <si>
    <t>Nastavni materijal
(za vježbe)</t>
  </si>
  <si>
    <r>
      <rPr>
        <sz val="7"/>
        <rFont val="Arial"/>
        <family val="2"/>
      </rPr>
      <t>Materijal i sirovine (materijal za praktičnu nastavu)</t>
    </r>
  </si>
  <si>
    <r>
      <rPr>
        <sz val="7"/>
        <rFont val="Arial"/>
        <family val="2"/>
      </rPr>
      <t>31681410-1</t>
    </r>
    <r>
      <rPr>
        <sz val="11"/>
        <color theme="1"/>
        <rFont val="Calibri"/>
        <family val="2"/>
        <charset val="238"/>
        <scheme val="minor"/>
      </rPr>
      <t/>
    </r>
  </si>
  <si>
    <r>
      <rPr>
        <sz val="7"/>
        <rFont val="Arial"/>
        <family val="2"/>
      </rPr>
      <t>Materijal i sredstva za čišćenje i održavanje</t>
    </r>
  </si>
  <si>
    <r>
      <rPr>
        <sz val="7"/>
        <rFont val="Arial"/>
        <family val="2"/>
      </rPr>
      <t>39831300-9</t>
    </r>
  </si>
  <si>
    <t xml:space="preserve">Energija - električna
energija </t>
  </si>
  <si>
    <r>
      <rPr>
        <sz val="7"/>
        <rFont val="Arial"/>
        <family val="2"/>
      </rPr>
      <t>09310000-5</t>
    </r>
  </si>
  <si>
    <r>
      <rPr>
        <sz val="7"/>
        <rFont val="Arial"/>
        <family val="2"/>
      </rPr>
      <t>Ugovor</t>
    </r>
  </si>
  <si>
    <r>
      <rPr>
        <sz val="7"/>
        <rFont val="Arial"/>
        <family val="2"/>
      </rPr>
      <t>Energija - prirodni plin</t>
    </r>
  </si>
  <si>
    <r>
      <rPr>
        <sz val="7"/>
        <rFont val="Arial"/>
        <family val="2"/>
      </rPr>
      <t>09123000-7</t>
    </r>
  </si>
  <si>
    <r>
      <rPr>
        <sz val="7"/>
        <rFont val="Arial"/>
        <family val="2"/>
      </rPr>
      <t>Službena radna odjeća i obuća</t>
    </r>
  </si>
  <si>
    <r>
      <rPr>
        <sz val="7"/>
        <rFont val="Arial"/>
        <family val="2"/>
      </rPr>
      <t>18110000-3</t>
    </r>
  </si>
  <si>
    <r>
      <rPr>
        <sz val="7"/>
        <rFont val="Arial"/>
        <family val="2"/>
      </rPr>
      <t>Računalne usluge</t>
    </r>
  </si>
  <si>
    <r>
      <rPr>
        <sz val="7"/>
        <rFont val="Arial"/>
        <family val="2"/>
      </rPr>
      <t>72252000-6</t>
    </r>
  </si>
  <si>
    <t>Materijal i sredstva za higijenske potrebe i čistoću</t>
  </si>
  <si>
    <t>39830000-9</t>
  </si>
  <si>
    <t>30230000-1</t>
  </si>
  <si>
    <t>Ivan Josipović, str.spec.inž.el.</t>
  </si>
  <si>
    <t>Boris Bertović d.i.s.</t>
  </si>
  <si>
    <r>
      <rPr>
        <sz val="7"/>
        <rFont val="Arial"/>
        <family val="2"/>
      </rPr>
      <t>Usluge tekućeg i investicijskog održavanja</t>
    </r>
    <r>
      <rPr>
        <sz val="7"/>
        <rFont val="Arial"/>
        <family val="2"/>
        <charset val="238"/>
      </rPr>
      <t xml:space="preserve"> - servisi i kontrole</t>
    </r>
  </si>
  <si>
    <t>Oprema - nabava i opremanje kabineta za zanimanje instalater grijanja i klimatizacije</t>
  </si>
  <si>
    <t>1.2024.</t>
  </si>
  <si>
    <t>Usluge tekućeg i investicijskog održavanja - obnova odbojkaškog igrališta s opremom</t>
  </si>
  <si>
    <t>Oprema - nabava i opremanje kabineta za hidrauliku i pneumatiku instalater grijanja i klimatizacije</t>
  </si>
  <si>
    <t>I kvartal</t>
  </si>
  <si>
    <t>Ugovor/okvirni sporazum se financira iz fondova EU</t>
  </si>
  <si>
    <t>Procijenjena vrijednost nabave (u eurima)
bez PDV-a</t>
  </si>
  <si>
    <t>Planirano trajanje ugovora ili okvirnog sporazuma</t>
  </si>
  <si>
    <t>Napomena</t>
  </si>
  <si>
    <t>Knjige</t>
  </si>
  <si>
    <t>22113000-5</t>
  </si>
  <si>
    <t>39717200-3</t>
  </si>
  <si>
    <t>Ugovor</t>
  </si>
  <si>
    <t>45236210-5</t>
  </si>
  <si>
    <t>Usluge tekućeg i investicijskog održavanja - uređenje kabineta</t>
  </si>
  <si>
    <t>45000000-7</t>
  </si>
  <si>
    <t>90 dana</t>
  </si>
  <si>
    <t>1./24-JN</t>
  </si>
  <si>
    <t>2./24-JN</t>
  </si>
  <si>
    <t>3/24-JN</t>
  </si>
  <si>
    <t>4./24-JN</t>
  </si>
  <si>
    <t>5./24-JN</t>
  </si>
  <si>
    <t>6./24JN</t>
  </si>
  <si>
    <t>7./24-JN</t>
  </si>
  <si>
    <t>8./24-JN</t>
  </si>
  <si>
    <t>9./24 - JN</t>
  </si>
  <si>
    <t>10./24-JN</t>
  </si>
  <si>
    <t>11/24 - JN</t>
  </si>
  <si>
    <t>12./24 - JN</t>
  </si>
  <si>
    <t>13./24 - JN</t>
  </si>
  <si>
    <t>14./24 - JN</t>
  </si>
  <si>
    <t>15/24 - JN</t>
  </si>
  <si>
    <t>16/24 - JN</t>
  </si>
  <si>
    <t>dodano</t>
  </si>
  <si>
    <t>II kvartal</t>
  </si>
  <si>
    <t>Oprema - računala</t>
  </si>
  <si>
    <t>2. izmjena plana nabave za 2024</t>
  </si>
  <si>
    <t>17/24 - JN</t>
  </si>
  <si>
    <t>2.2024.</t>
  </si>
  <si>
    <t>Građevinski radovi na pristupnim stazama Školi</t>
  </si>
  <si>
    <t>18/24 - JN</t>
  </si>
  <si>
    <t>19/24 - JN</t>
  </si>
  <si>
    <t>20/24 - JN</t>
  </si>
  <si>
    <t>12 mjeseci</t>
  </si>
  <si>
    <r>
      <rPr>
        <sz val="7"/>
        <rFont val="Arial"/>
        <family val="2"/>
      </rPr>
      <t>12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sz val="8"/>
        <color theme="1"/>
        <rFont val="Calibri"/>
        <family val="2"/>
        <charset val="238"/>
        <scheme val="minor"/>
      </rPr>
      <t>mjeseci</t>
    </r>
  </si>
  <si>
    <t>Investicijsko i tekuće održavanje parkirališta Škole</t>
  </si>
  <si>
    <t>Postupak jednostavne nabave</t>
  </si>
  <si>
    <t>4.2024.</t>
  </si>
  <si>
    <t>Zemljani radovi na okolišu Škole</t>
  </si>
  <si>
    <t>5.2024.</t>
  </si>
  <si>
    <t>Oprema - robotska ruka</t>
  </si>
  <si>
    <r>
      <rPr>
        <sz val="7"/>
        <rFont val="Arial"/>
        <family val="2"/>
      </rPr>
      <t>13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sz val="8"/>
        <color theme="1"/>
        <rFont val="Calibri"/>
        <family val="2"/>
        <charset val="238"/>
        <scheme val="minor"/>
      </rPr>
      <t>mjeseci</t>
    </r>
  </si>
  <si>
    <t>6.2024.</t>
  </si>
  <si>
    <t>21/24 - JN</t>
  </si>
  <si>
    <t>22/24 - JN</t>
  </si>
  <si>
    <t>Uređenje radionice bravarije</t>
  </si>
  <si>
    <t>23/24 - JN</t>
  </si>
  <si>
    <t>Popravak ograde sportskog igrališta Škole</t>
  </si>
  <si>
    <t>24/24 - JN</t>
  </si>
  <si>
    <t>U izmjeni plana nabave sve robe, usluge i radovi su razvrstani te se uklapaju u iznos sredstava 1. rebalansa Financijskog plana za 2024. godinu
Usvajanjem plana nabave daje se ravnatelju suglasnost za pokretanje postupka javne i jednostavne nabave i sklapanje ugovora s najpovoljnijim ponuditeljem ili izdavanje narudžbenica najpovoljnijem ponuditelju.</t>
  </si>
  <si>
    <t>25/24 - JN</t>
  </si>
  <si>
    <t>26/24 - JN</t>
  </si>
  <si>
    <t>27/24 - JN</t>
  </si>
  <si>
    <t>Oprema kabineta za strojarstvo</t>
  </si>
  <si>
    <t>vrsta ugovora</t>
  </si>
  <si>
    <t>Oprema kabineta za pneumatiku</t>
  </si>
  <si>
    <t>Roba</t>
  </si>
  <si>
    <t>izmijena</t>
  </si>
  <si>
    <t>Investicijsko održavanje odbojkaškog igrališta - podloga</t>
  </si>
  <si>
    <t>usluge</t>
  </si>
  <si>
    <t>7.2024.</t>
  </si>
  <si>
    <t>III kvartal</t>
  </si>
  <si>
    <t>Dobava i ugadnja pametnih pumpi u kotlovnici</t>
  </si>
  <si>
    <t>usluga</t>
  </si>
  <si>
    <t>Oprema za kabinet fizike</t>
  </si>
  <si>
    <t>roba</t>
  </si>
  <si>
    <t>28/24 - JN</t>
  </si>
  <si>
    <t>29/24 - JN</t>
  </si>
  <si>
    <t>30/24 - JN</t>
  </si>
  <si>
    <t>Oprema za kabinet osnove elektrotehnike</t>
  </si>
  <si>
    <t>Oprema za kabinet elektrotehnike</t>
  </si>
  <si>
    <r>
      <t>Usluge tekućeg i investicijskog održavanja</t>
    </r>
    <r>
      <rPr>
        <sz val="7"/>
        <rFont val="Arial"/>
        <family val="2"/>
        <charset val="238"/>
      </rPr>
      <t xml:space="preserve"> - servisi opreme za grijanje</t>
    </r>
  </si>
  <si>
    <t xml:space="preserve">Oprema za elektro kabinet </t>
  </si>
  <si>
    <t>31/24 - JN</t>
  </si>
  <si>
    <t>32/24 - JN</t>
  </si>
  <si>
    <t>33/24 - JN</t>
  </si>
  <si>
    <t>Oprema za kabinet elektrotehnike- radiona</t>
  </si>
  <si>
    <t>Radni stroj - mali traktor</t>
  </si>
  <si>
    <t>34/24 - JN</t>
  </si>
  <si>
    <t>Oprema za kabinet instalatera grijanja i klimatizacije</t>
  </si>
  <si>
    <t>35/24 - JN</t>
  </si>
  <si>
    <t>radovi</t>
  </si>
  <si>
    <r>
      <t xml:space="preserve">Tehnička škola Kutina
</t>
    </r>
    <r>
      <rPr>
        <sz val="10"/>
        <rFont val="Arial"/>
        <family val="2"/>
        <charset val="238"/>
      </rPr>
      <t xml:space="preserve">Hrvatskih branitelja 6, Kutina
</t>
    </r>
    <r>
      <rPr>
        <sz val="9"/>
        <rFont val="Arial"/>
        <family val="2"/>
        <charset val="238"/>
      </rPr>
      <t xml:space="preserve">OIB:49386562260
</t>
    </r>
    <r>
      <rPr>
        <sz val="8"/>
        <rFont val="Arial"/>
        <family val="2"/>
        <charset val="238"/>
      </rPr>
      <t xml:space="preserve">KLASA: 400-05/24-01-01
URBROJ.2176-57-01/24-
</t>
    </r>
    <r>
      <rPr>
        <sz val="9"/>
        <rFont val="Arial"/>
        <family val="2"/>
        <charset val="238"/>
      </rPr>
      <t>Na temelju čl. 28. Zakona o javnoj nabavi (NN 120/16) Školski odbor na 39. sjednici održanoj 17.06.2024 g. donosi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</si>
</sst>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0"/>
      <color rgb="FF000000"/>
      <name val="Times New Roman"/>
      <charset val="204"/>
    </font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Arial"/>
      <family val="2"/>
    </font>
    <font>
      <sz val="7"/>
      <name val="Arial"/>
      <family val="2"/>
      <charset val="238"/>
    </font>
    <font>
      <sz val="7"/>
      <name val="Arial"/>
      <family val="2"/>
    </font>
    <font>
      <b/>
      <sz val="7"/>
      <color rgb="FF000000"/>
      <name val="Arial"/>
      <family val="2"/>
      <charset val="238"/>
    </font>
    <font>
      <sz val="7"/>
      <color rgb="FF000000"/>
      <name val="Arial"/>
      <family val="2"/>
    </font>
    <font>
      <sz val="7"/>
      <name val="Arial"/>
      <family val="2"/>
      <charset val="238"/>
    </font>
    <font>
      <sz val="10"/>
      <color rgb="FF000000"/>
      <name val="Times New Roman"/>
      <family val="1"/>
      <charset val="238"/>
    </font>
    <font>
      <b/>
      <sz val="7"/>
      <name val="Arial"/>
      <family val="2"/>
      <charset val="238"/>
    </font>
    <font>
      <sz val="8"/>
      <name val="Times New Roman"/>
      <family val="1"/>
      <charset val="238"/>
    </font>
    <font>
      <sz val="8"/>
      <color theme="1"/>
      <name val="Calibri"/>
      <family val="2"/>
      <charset val="238"/>
      <scheme val="minor"/>
    </font>
    <font>
      <sz val="8"/>
      <name val="Arial"/>
      <family val="2"/>
    </font>
    <font>
      <sz val="8"/>
      <color rgb="FF00000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86CEF9"/>
      </patternFill>
    </fill>
    <fill>
      <patternFill patternType="solid">
        <fgColor theme="3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2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0" fillId="0" borderId="0" xfId="0" applyAlignment="1">
      <alignment horizontal="left" vertical="top"/>
    </xf>
    <xf numFmtId="0" fontId="7" fillId="2" borderId="1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center" vertical="top" wrapText="1"/>
    </xf>
    <xf numFmtId="0" fontId="8" fillId="2" borderId="1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left" vertical="top" wrapText="1" indent="1"/>
    </xf>
    <xf numFmtId="0" fontId="0" fillId="0" borderId="0" xfId="0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center" vertical="top" wrapText="1"/>
    </xf>
    <xf numFmtId="3" fontId="9" fillId="0" borderId="1" xfId="0" applyNumberFormat="1" applyFont="1" applyBorder="1" applyAlignment="1">
      <alignment horizontal="center" vertical="top" wrapText="1"/>
    </xf>
    <xf numFmtId="4" fontId="11" fillId="0" borderId="1" xfId="0" applyNumberFormat="1" applyFont="1" applyBorder="1" applyAlignment="1">
      <alignment horizontal="right" vertical="top" shrinkToFit="1"/>
    </xf>
    <xf numFmtId="3" fontId="12" fillId="0" borderId="1" xfId="0" applyNumberFormat="1" applyFont="1" applyBorder="1" applyAlignment="1">
      <alignment horizontal="center" vertical="top" shrinkToFit="1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0" fillId="0" borderId="1" xfId="0" applyFont="1" applyBorder="1" applyAlignment="1">
      <alignment horizontal="left" vertical="top" wrapText="1"/>
    </xf>
    <xf numFmtId="0" fontId="13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4" fontId="9" fillId="0" borderId="1" xfId="0" applyNumberFormat="1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14" fillId="0" borderId="0" xfId="0" applyFont="1" applyAlignment="1">
      <alignment horizontal="left" vertical="top"/>
    </xf>
    <xf numFmtId="0" fontId="15" fillId="2" borderId="1" xfId="0" applyFont="1" applyFill="1" applyBorder="1" applyAlignment="1">
      <alignment horizontal="center" vertical="top" wrapText="1"/>
    </xf>
    <xf numFmtId="0" fontId="15" fillId="3" borderId="1" xfId="0" applyFont="1" applyFill="1" applyBorder="1" applyAlignment="1">
      <alignment horizontal="center" vertical="top" wrapText="1"/>
    </xf>
    <xf numFmtId="0" fontId="15" fillId="2" borderId="1" xfId="0" applyFont="1" applyFill="1" applyBorder="1" applyAlignment="1">
      <alignment horizontal="left" vertical="top" wrapText="1" indent="4"/>
    </xf>
    <xf numFmtId="0" fontId="10" fillId="0" borderId="4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center" vertical="top" wrapText="1"/>
    </xf>
    <xf numFmtId="4" fontId="9" fillId="0" borderId="4" xfId="0" applyNumberFormat="1" applyFont="1" applyBorder="1" applyAlignment="1">
      <alignment horizontal="center" vertical="top" wrapText="1"/>
    </xf>
    <xf numFmtId="4" fontId="11" fillId="0" borderId="4" xfId="0" applyNumberFormat="1" applyFont="1" applyBorder="1" applyAlignment="1">
      <alignment horizontal="right" vertical="top" shrinkToFit="1"/>
    </xf>
    <xf numFmtId="0" fontId="13" fillId="0" borderId="4" xfId="0" applyFont="1" applyBorder="1" applyAlignment="1">
      <alignment horizontal="left" vertical="top" wrapText="1"/>
    </xf>
    <xf numFmtId="0" fontId="9" fillId="0" borderId="4" xfId="0" applyFont="1" applyBorder="1" applyAlignment="1">
      <alignment horizontal="left" vertical="top" wrapText="1"/>
    </xf>
    <xf numFmtId="0" fontId="9" fillId="0" borderId="4" xfId="0" applyFont="1" applyBorder="1" applyAlignment="1">
      <alignment horizontal="center" vertical="top" wrapText="1"/>
    </xf>
    <xf numFmtId="3" fontId="12" fillId="0" borderId="4" xfId="0" applyNumberFormat="1" applyFont="1" applyBorder="1" applyAlignment="1">
      <alignment horizontal="center" vertical="top" shrinkToFit="1"/>
    </xf>
    <xf numFmtId="0" fontId="0" fillId="0" borderId="4" xfId="0" applyBorder="1" applyAlignment="1">
      <alignment horizontal="left" vertical="center" wrapText="1"/>
    </xf>
    <xf numFmtId="0" fontId="10" fillId="0" borderId="3" xfId="0" applyFont="1" applyBorder="1" applyAlignment="1">
      <alignment horizontal="left" vertical="top" wrapText="1"/>
    </xf>
    <xf numFmtId="4" fontId="9" fillId="0" borderId="3" xfId="0" applyNumberFormat="1" applyFont="1" applyBorder="1" applyAlignment="1">
      <alignment horizontal="center" vertical="top" wrapText="1"/>
    </xf>
    <xf numFmtId="4" fontId="11" fillId="0" borderId="3" xfId="0" applyNumberFormat="1" applyFont="1" applyBorder="1" applyAlignment="1">
      <alignment horizontal="right" vertical="top" shrinkToFit="1"/>
    </xf>
    <xf numFmtId="0" fontId="9" fillId="0" borderId="3" xfId="0" applyFont="1" applyBorder="1" applyAlignment="1">
      <alignment horizontal="left" vertical="top" wrapText="1"/>
    </xf>
    <xf numFmtId="0" fontId="9" fillId="0" borderId="3" xfId="0" applyFont="1" applyBorder="1" applyAlignment="1">
      <alignment horizontal="center" vertical="top" wrapText="1"/>
    </xf>
    <xf numFmtId="0" fontId="0" fillId="0" borderId="3" xfId="0" applyBorder="1" applyAlignment="1">
      <alignment horizontal="left" vertical="center" wrapText="1"/>
    </xf>
    <xf numFmtId="0" fontId="10" fillId="0" borderId="0" xfId="0" applyFont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0" fontId="9" fillId="0" borderId="0" xfId="0" applyFont="1" applyAlignment="1">
      <alignment horizontal="center" vertical="top" wrapText="1"/>
    </xf>
    <xf numFmtId="0" fontId="13" fillId="0" borderId="5" xfId="0" applyFont="1" applyBorder="1" applyAlignment="1">
      <alignment horizontal="left" vertical="top" wrapText="1"/>
    </xf>
    <xf numFmtId="0" fontId="9" fillId="0" borderId="5" xfId="0" applyFont="1" applyBorder="1" applyAlignment="1">
      <alignment horizontal="left" vertical="top" wrapText="1"/>
    </xf>
    <xf numFmtId="4" fontId="9" fillId="0" borderId="6" xfId="0" applyNumberFormat="1" applyFont="1" applyBorder="1" applyAlignment="1">
      <alignment horizontal="center" vertical="top" wrapText="1"/>
    </xf>
    <xf numFmtId="4" fontId="11" fillId="0" borderId="6" xfId="0" applyNumberFormat="1" applyFont="1" applyBorder="1" applyAlignment="1">
      <alignment horizontal="right" vertical="top" shrinkToFit="1"/>
    </xf>
    <xf numFmtId="0" fontId="10" fillId="0" borderId="3" xfId="0" applyFont="1" applyBorder="1" applyAlignment="1">
      <alignment horizontal="center" vertical="top" wrapText="1"/>
    </xf>
    <xf numFmtId="3" fontId="10" fillId="0" borderId="3" xfId="0" applyNumberFormat="1" applyFont="1" applyBorder="1" applyAlignment="1">
      <alignment horizontal="center" vertical="top" wrapText="1"/>
    </xf>
    <xf numFmtId="0" fontId="10" fillId="0" borderId="6" xfId="0" applyFont="1" applyBorder="1" applyAlignment="1">
      <alignment horizontal="left" vertical="top" wrapText="1"/>
    </xf>
    <xf numFmtId="3" fontId="10" fillId="0" borderId="6" xfId="0" applyNumberFormat="1" applyFont="1" applyBorder="1" applyAlignment="1">
      <alignment horizontal="center" vertical="top" wrapText="1"/>
    </xf>
    <xf numFmtId="0" fontId="9" fillId="0" borderId="6" xfId="0" applyFont="1" applyBorder="1" applyAlignment="1">
      <alignment horizontal="left" vertical="top" wrapText="1"/>
    </xf>
    <xf numFmtId="3" fontId="12" fillId="0" borderId="3" xfId="0" applyNumberFormat="1" applyFont="1" applyBorder="1" applyAlignment="1">
      <alignment horizontal="center" vertical="top" shrinkToFit="1"/>
    </xf>
    <xf numFmtId="0" fontId="8" fillId="2" borderId="1" xfId="0" applyFont="1" applyFill="1" applyBorder="1" applyAlignment="1">
      <alignment horizontal="left" vertical="top" wrapText="1"/>
    </xf>
    <xf numFmtId="0" fontId="18" fillId="0" borderId="1" xfId="0" applyFont="1" applyBorder="1" applyAlignment="1">
      <alignment horizontal="left" vertical="top" wrapText="1"/>
    </xf>
    <xf numFmtId="0" fontId="19" fillId="0" borderId="3" xfId="0" applyFont="1" applyBorder="1" applyAlignment="1">
      <alignment wrapText="1"/>
    </xf>
    <xf numFmtId="0" fontId="2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14" fillId="0" borderId="0" xfId="0" applyFont="1" applyAlignment="1">
      <alignment horizontal="center" vertical="top"/>
    </xf>
    <xf numFmtId="0" fontId="2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42"/>
  <sheetViews>
    <sheetView tabSelected="1" topLeftCell="A22" zoomScale="115" zoomScaleNormal="115" workbookViewId="0">
      <selection activeCell="J7" sqref="J7"/>
    </sheetView>
  </sheetViews>
  <sheetFormatPr defaultRowHeight="12.75" x14ac:dyDescent="0.2"/>
  <cols>
    <col min="1" max="1" width="16.1640625" style="3" customWidth="1"/>
    <col min="2" max="2" width="32.83203125" style="3" customWidth="1"/>
    <col min="3" max="3" width="17.1640625" style="3" customWidth="1"/>
    <col min="4" max="4" width="14.5" style="3" customWidth="1"/>
    <col min="5" max="5" width="13.5" style="3" customWidth="1"/>
    <col min="6" max="6" width="13" style="3" customWidth="1"/>
    <col min="7" max="7" width="16.33203125" style="3" customWidth="1"/>
    <col min="8" max="8" width="16.1640625" style="3" hidden="1" customWidth="1"/>
    <col min="9" max="9" width="0.1640625" style="3" customWidth="1"/>
    <col min="10" max="10" width="11.6640625" style="3" customWidth="1"/>
    <col min="11" max="11" width="14.6640625" style="3" customWidth="1"/>
    <col min="12" max="12" width="10.5" style="3" customWidth="1"/>
    <col min="13" max="13" width="10" style="3" customWidth="1"/>
    <col min="14" max="14" width="9.83203125" style="3" customWidth="1"/>
    <col min="15" max="15" width="10.5" style="3" hidden="1" customWidth="1"/>
    <col min="16" max="16" width="0.5" style="3" hidden="1" customWidth="1"/>
    <col min="17" max="17" width="10.1640625" style="3" customWidth="1"/>
    <col min="18" max="18" width="5.83203125" style="3" customWidth="1"/>
    <col min="19" max="16384" width="9.33203125" style="3"/>
  </cols>
  <sheetData>
    <row r="1" spans="1:18" ht="73.5" customHeight="1" x14ac:dyDescent="0.2">
      <c r="A1" s="56" t="s">
        <v>130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</row>
    <row r="2" spans="1:18" ht="27" customHeight="1" x14ac:dyDescent="0.2">
      <c r="A2" s="1"/>
      <c r="B2" s="2"/>
      <c r="C2" s="2"/>
      <c r="D2" s="60" t="s">
        <v>74</v>
      </c>
      <c r="E2" s="61"/>
      <c r="F2" s="61"/>
      <c r="G2" s="61"/>
      <c r="H2" s="61"/>
      <c r="I2" s="61"/>
      <c r="J2" s="61"/>
      <c r="K2" s="61"/>
      <c r="L2" s="61"/>
      <c r="M2" s="61"/>
      <c r="N2" s="2"/>
      <c r="O2" s="2"/>
      <c r="P2" s="2"/>
      <c r="Q2" s="2"/>
      <c r="R2" s="2"/>
    </row>
    <row r="3" spans="1:18" ht="51.75" customHeight="1" x14ac:dyDescent="0.2">
      <c r="A3" s="4"/>
      <c r="B3" s="4" t="s">
        <v>0</v>
      </c>
      <c r="C3" s="53" t="s">
        <v>102</v>
      </c>
      <c r="D3" s="5" t="s">
        <v>1</v>
      </c>
      <c r="E3" s="6" t="s">
        <v>2</v>
      </c>
      <c r="F3" s="23" t="s">
        <v>44</v>
      </c>
      <c r="G3" s="6" t="s">
        <v>3</v>
      </c>
      <c r="H3" s="7" t="s">
        <v>4</v>
      </c>
      <c r="I3" s="5" t="s">
        <v>5</v>
      </c>
      <c r="J3" s="5" t="s">
        <v>6</v>
      </c>
      <c r="K3" s="22" t="s">
        <v>43</v>
      </c>
      <c r="L3" s="4" t="s">
        <v>7</v>
      </c>
      <c r="M3" s="22" t="s">
        <v>45</v>
      </c>
      <c r="N3" s="5" t="s">
        <v>8</v>
      </c>
      <c r="O3" s="4" t="s">
        <v>9</v>
      </c>
      <c r="P3" s="24" t="s">
        <v>46</v>
      </c>
      <c r="Q3" s="7" t="s">
        <v>10</v>
      </c>
      <c r="R3" s="8"/>
    </row>
    <row r="4" spans="1:18" ht="21" customHeight="1" x14ac:dyDescent="0.2">
      <c r="A4" s="16" t="s">
        <v>55</v>
      </c>
      <c r="B4" s="9" t="s">
        <v>11</v>
      </c>
      <c r="C4" s="54" t="s">
        <v>113</v>
      </c>
      <c r="D4" s="10" t="s">
        <v>12</v>
      </c>
      <c r="E4" s="11">
        <v>2500</v>
      </c>
      <c r="F4" s="12">
        <v>2000</v>
      </c>
      <c r="G4" s="9" t="s">
        <v>13</v>
      </c>
      <c r="H4" s="9" t="s">
        <v>14</v>
      </c>
      <c r="I4" s="10" t="s">
        <v>15</v>
      </c>
      <c r="J4" s="9" t="s">
        <v>16</v>
      </c>
      <c r="K4" s="10" t="s">
        <v>15</v>
      </c>
      <c r="L4" s="13" t="s">
        <v>42</v>
      </c>
      <c r="M4" s="9" t="s">
        <v>17</v>
      </c>
      <c r="N4" s="13" t="s">
        <v>39</v>
      </c>
      <c r="O4" s="14"/>
      <c r="P4" s="14"/>
      <c r="Q4" s="14"/>
      <c r="R4" s="15"/>
    </row>
    <row r="5" spans="1:18" ht="21" customHeight="1" x14ac:dyDescent="0.2">
      <c r="A5" s="16" t="s">
        <v>56</v>
      </c>
      <c r="B5" s="16" t="s">
        <v>18</v>
      </c>
      <c r="C5" s="54" t="s">
        <v>113</v>
      </c>
      <c r="D5" s="10">
        <v>39162110</v>
      </c>
      <c r="E5" s="11">
        <v>5000</v>
      </c>
      <c r="F5" s="12">
        <v>4000</v>
      </c>
      <c r="G5" s="9" t="s">
        <v>13</v>
      </c>
      <c r="H5" s="9" t="s">
        <v>14</v>
      </c>
      <c r="I5" s="10" t="s">
        <v>15</v>
      </c>
      <c r="J5" s="9" t="s">
        <v>16</v>
      </c>
      <c r="K5" s="10" t="s">
        <v>15</v>
      </c>
      <c r="L5" s="13" t="s">
        <v>42</v>
      </c>
      <c r="M5" s="9" t="s">
        <v>17</v>
      </c>
      <c r="N5" s="13" t="s">
        <v>39</v>
      </c>
      <c r="O5" s="14"/>
      <c r="P5" s="14"/>
      <c r="Q5" s="9"/>
      <c r="R5" s="15"/>
    </row>
    <row r="6" spans="1:18" ht="29.1" customHeight="1" x14ac:dyDescent="0.2">
      <c r="A6" s="17" t="s">
        <v>57</v>
      </c>
      <c r="B6" s="9" t="s">
        <v>19</v>
      </c>
      <c r="C6" s="54" t="s">
        <v>113</v>
      </c>
      <c r="D6" s="10" t="s">
        <v>20</v>
      </c>
      <c r="E6" s="11">
        <v>4135</v>
      </c>
      <c r="F6" s="12">
        <v>3308</v>
      </c>
      <c r="G6" s="9" t="s">
        <v>13</v>
      </c>
      <c r="H6" s="9" t="s">
        <v>14</v>
      </c>
      <c r="I6" s="10" t="s">
        <v>15</v>
      </c>
      <c r="J6" s="9" t="s">
        <v>16</v>
      </c>
      <c r="K6" s="10" t="s">
        <v>15</v>
      </c>
      <c r="L6" s="13" t="s">
        <v>42</v>
      </c>
      <c r="M6" s="9" t="s">
        <v>17</v>
      </c>
      <c r="N6" s="13" t="s">
        <v>39</v>
      </c>
      <c r="O6" s="18"/>
      <c r="P6" s="9"/>
      <c r="Q6" s="9"/>
      <c r="R6" s="8"/>
    </row>
    <row r="7" spans="1:18" ht="27.95" customHeight="1" x14ac:dyDescent="0.2">
      <c r="A7" s="16" t="s">
        <v>58</v>
      </c>
      <c r="B7" s="9" t="s">
        <v>21</v>
      </c>
      <c r="C7" s="54" t="s">
        <v>113</v>
      </c>
      <c r="D7" s="10" t="s">
        <v>22</v>
      </c>
      <c r="E7" s="11">
        <v>4932</v>
      </c>
      <c r="F7" s="12">
        <v>3946</v>
      </c>
      <c r="G7" s="9" t="s">
        <v>13</v>
      </c>
      <c r="H7" s="9" t="s">
        <v>14</v>
      </c>
      <c r="I7" s="10" t="s">
        <v>15</v>
      </c>
      <c r="J7" s="9" t="s">
        <v>16</v>
      </c>
      <c r="K7" s="10" t="s">
        <v>15</v>
      </c>
      <c r="L7" s="13" t="s">
        <v>42</v>
      </c>
      <c r="M7" s="9" t="s">
        <v>17</v>
      </c>
      <c r="N7" s="13" t="s">
        <v>39</v>
      </c>
      <c r="O7" s="18"/>
      <c r="P7" s="18"/>
      <c r="Q7" s="18"/>
      <c r="R7" s="8"/>
    </row>
    <row r="8" spans="1:18" ht="21" customHeight="1" x14ac:dyDescent="0.2">
      <c r="A8" s="16" t="s">
        <v>59</v>
      </c>
      <c r="B8" s="16" t="s">
        <v>23</v>
      </c>
      <c r="C8" s="55" t="s">
        <v>107</v>
      </c>
      <c r="D8" s="10" t="s">
        <v>24</v>
      </c>
      <c r="E8" s="11">
        <v>12000</v>
      </c>
      <c r="F8" s="12">
        <v>10619</v>
      </c>
      <c r="G8" s="9" t="s">
        <v>13</v>
      </c>
      <c r="H8" s="9" t="s">
        <v>14</v>
      </c>
      <c r="I8" s="10" t="s">
        <v>15</v>
      </c>
      <c r="J8" s="9" t="s">
        <v>25</v>
      </c>
      <c r="K8" s="10" t="s">
        <v>15</v>
      </c>
      <c r="L8" s="13" t="s">
        <v>42</v>
      </c>
      <c r="M8" s="9" t="s">
        <v>17</v>
      </c>
      <c r="N8" s="13" t="s">
        <v>39</v>
      </c>
      <c r="O8" s="14"/>
      <c r="P8" s="14"/>
      <c r="Q8" s="9"/>
      <c r="R8" s="15"/>
    </row>
    <row r="9" spans="1:18" ht="21" customHeight="1" x14ac:dyDescent="0.2">
      <c r="A9" s="16" t="s">
        <v>60</v>
      </c>
      <c r="B9" s="9" t="s">
        <v>26</v>
      </c>
      <c r="C9" s="55" t="s">
        <v>107</v>
      </c>
      <c r="D9" s="10" t="s">
        <v>27</v>
      </c>
      <c r="E9" s="11">
        <v>25500</v>
      </c>
      <c r="F9" s="12">
        <v>20400</v>
      </c>
      <c r="G9" s="9" t="s">
        <v>13</v>
      </c>
      <c r="H9" s="9" t="s">
        <v>14</v>
      </c>
      <c r="I9" s="10" t="s">
        <v>15</v>
      </c>
      <c r="J9" s="9" t="s">
        <v>25</v>
      </c>
      <c r="K9" s="10" t="s">
        <v>15</v>
      </c>
      <c r="L9" s="13" t="s">
        <v>42</v>
      </c>
      <c r="M9" s="9" t="s">
        <v>17</v>
      </c>
      <c r="N9" s="13" t="s">
        <v>39</v>
      </c>
      <c r="O9" s="14"/>
      <c r="P9" s="14"/>
      <c r="Q9" s="14"/>
      <c r="R9" s="15"/>
    </row>
    <row r="10" spans="1:18" ht="21" customHeight="1" x14ac:dyDescent="0.2">
      <c r="A10" s="16" t="s">
        <v>61</v>
      </c>
      <c r="B10" s="9" t="s">
        <v>28</v>
      </c>
      <c r="C10" s="9" t="s">
        <v>113</v>
      </c>
      <c r="D10" s="10" t="s">
        <v>29</v>
      </c>
      <c r="E10" s="19">
        <v>1627</v>
      </c>
      <c r="F10" s="12">
        <v>1302</v>
      </c>
      <c r="G10" s="9" t="s">
        <v>13</v>
      </c>
      <c r="H10" s="9" t="s">
        <v>14</v>
      </c>
      <c r="I10" s="10" t="s">
        <v>15</v>
      </c>
      <c r="J10" s="9" t="s">
        <v>16</v>
      </c>
      <c r="K10" s="10" t="s">
        <v>15</v>
      </c>
      <c r="L10" s="13" t="s">
        <v>42</v>
      </c>
      <c r="M10" s="9" t="s">
        <v>17</v>
      </c>
      <c r="N10" s="13" t="s">
        <v>39</v>
      </c>
      <c r="O10" s="14"/>
      <c r="P10" s="14"/>
      <c r="Q10" s="14"/>
      <c r="R10" s="15"/>
    </row>
    <row r="11" spans="1:18" ht="29.1" customHeight="1" x14ac:dyDescent="0.2">
      <c r="A11" s="16" t="s">
        <v>62</v>
      </c>
      <c r="B11" s="16" t="s">
        <v>37</v>
      </c>
      <c r="C11" s="16" t="s">
        <v>129</v>
      </c>
      <c r="D11" s="10"/>
      <c r="E11" s="19">
        <v>4175</v>
      </c>
      <c r="F11" s="12">
        <v>3340</v>
      </c>
      <c r="G11" s="9" t="s">
        <v>13</v>
      </c>
      <c r="H11" s="9" t="s">
        <v>14</v>
      </c>
      <c r="I11" s="10" t="s">
        <v>15</v>
      </c>
      <c r="J11" s="9" t="s">
        <v>16</v>
      </c>
      <c r="K11" s="10" t="s">
        <v>15</v>
      </c>
      <c r="L11" s="13" t="s">
        <v>42</v>
      </c>
      <c r="M11" s="9" t="s">
        <v>17</v>
      </c>
      <c r="N11" s="13" t="s">
        <v>39</v>
      </c>
      <c r="O11" s="18"/>
      <c r="P11" s="18"/>
      <c r="Q11" s="18"/>
      <c r="R11" s="8"/>
    </row>
    <row r="12" spans="1:18" ht="29.1" customHeight="1" x14ac:dyDescent="0.2">
      <c r="A12" s="16" t="s">
        <v>63</v>
      </c>
      <c r="B12" s="16" t="s">
        <v>32</v>
      </c>
      <c r="C12" s="16" t="s">
        <v>113</v>
      </c>
      <c r="D12" s="20" t="s">
        <v>33</v>
      </c>
      <c r="E12" s="11">
        <v>5000</v>
      </c>
      <c r="F12" s="12">
        <v>4000</v>
      </c>
      <c r="G12" s="9" t="s">
        <v>13</v>
      </c>
      <c r="H12" s="9" t="s">
        <v>14</v>
      </c>
      <c r="I12" s="10" t="s">
        <v>15</v>
      </c>
      <c r="J12" s="9" t="s">
        <v>16</v>
      </c>
      <c r="K12" s="10" t="s">
        <v>15</v>
      </c>
      <c r="L12" s="13" t="s">
        <v>42</v>
      </c>
      <c r="M12" s="9" t="s">
        <v>17</v>
      </c>
      <c r="N12" s="13" t="s">
        <v>39</v>
      </c>
      <c r="O12" s="14"/>
      <c r="P12" s="9"/>
      <c r="Q12" s="9"/>
      <c r="R12" s="8"/>
    </row>
    <row r="13" spans="1:18" ht="21" customHeight="1" x14ac:dyDescent="0.2">
      <c r="A13" s="16" t="s">
        <v>64</v>
      </c>
      <c r="B13" s="9" t="s">
        <v>30</v>
      </c>
      <c r="C13" s="9" t="s">
        <v>107</v>
      </c>
      <c r="D13" s="10" t="s">
        <v>31</v>
      </c>
      <c r="E13" s="19">
        <v>3700</v>
      </c>
      <c r="F13" s="12">
        <v>2960</v>
      </c>
      <c r="G13" s="9" t="s">
        <v>13</v>
      </c>
      <c r="H13" s="9" t="s">
        <v>14</v>
      </c>
      <c r="I13" s="10" t="s">
        <v>15</v>
      </c>
      <c r="J13" s="9" t="s">
        <v>25</v>
      </c>
      <c r="K13" s="10" t="s">
        <v>15</v>
      </c>
      <c r="L13" s="13" t="s">
        <v>42</v>
      </c>
      <c r="M13" s="9" t="s">
        <v>17</v>
      </c>
      <c r="N13" s="13" t="s">
        <v>39</v>
      </c>
      <c r="O13" s="14"/>
      <c r="P13" s="14"/>
      <c r="Q13" s="14"/>
      <c r="R13" s="15"/>
    </row>
    <row r="14" spans="1:18" ht="54" customHeight="1" x14ac:dyDescent="0.2">
      <c r="A14" s="16" t="s">
        <v>65</v>
      </c>
      <c r="B14" s="16" t="s">
        <v>38</v>
      </c>
      <c r="C14" s="34" t="s">
        <v>104</v>
      </c>
      <c r="D14" s="10" t="s">
        <v>49</v>
      </c>
      <c r="E14" s="19">
        <v>25000</v>
      </c>
      <c r="F14" s="12">
        <v>20000</v>
      </c>
      <c r="G14" s="9" t="s">
        <v>13</v>
      </c>
      <c r="H14" s="9" t="s">
        <v>14</v>
      </c>
      <c r="I14" s="10" t="s">
        <v>15</v>
      </c>
      <c r="J14" s="9" t="s">
        <v>50</v>
      </c>
      <c r="K14" s="10" t="s">
        <v>15</v>
      </c>
      <c r="L14" s="13" t="s">
        <v>42</v>
      </c>
      <c r="M14" s="16" t="s">
        <v>54</v>
      </c>
      <c r="N14" s="13" t="s">
        <v>39</v>
      </c>
      <c r="O14" s="14"/>
      <c r="P14" s="9"/>
      <c r="Q14" s="9"/>
      <c r="R14" s="8"/>
    </row>
    <row r="15" spans="1:18" ht="48" customHeight="1" x14ac:dyDescent="0.2">
      <c r="A15" s="16" t="s">
        <v>66</v>
      </c>
      <c r="B15" s="16" t="s">
        <v>40</v>
      </c>
      <c r="C15" s="16" t="s">
        <v>129</v>
      </c>
      <c r="D15" s="10" t="s">
        <v>51</v>
      </c>
      <c r="E15" s="19">
        <v>10000</v>
      </c>
      <c r="F15" s="12">
        <v>8000</v>
      </c>
      <c r="G15" s="9" t="s">
        <v>13</v>
      </c>
      <c r="H15" s="9" t="s">
        <v>14</v>
      </c>
      <c r="I15" s="10" t="s">
        <v>15</v>
      </c>
      <c r="J15" s="9" t="s">
        <v>16</v>
      </c>
      <c r="K15" s="10" t="s">
        <v>15</v>
      </c>
      <c r="L15" s="13" t="s">
        <v>42</v>
      </c>
      <c r="M15" s="16" t="s">
        <v>54</v>
      </c>
      <c r="N15" s="13" t="s">
        <v>39</v>
      </c>
      <c r="O15" s="14"/>
      <c r="P15" s="9"/>
      <c r="Q15" s="9"/>
      <c r="R15" s="8"/>
    </row>
    <row r="16" spans="1:18" ht="48" customHeight="1" x14ac:dyDescent="0.2">
      <c r="A16" s="16"/>
      <c r="B16" s="16"/>
      <c r="C16" s="40"/>
      <c r="D16" s="10"/>
      <c r="E16" s="19">
        <v>16105</v>
      </c>
      <c r="F16" s="12">
        <v>12884</v>
      </c>
      <c r="G16" s="9"/>
      <c r="H16" s="9"/>
      <c r="I16" s="10"/>
      <c r="J16" s="9"/>
      <c r="K16" s="10"/>
      <c r="L16" s="13"/>
      <c r="M16" s="16"/>
      <c r="N16" s="13"/>
      <c r="O16" s="14"/>
      <c r="P16" s="9"/>
      <c r="Q16" s="9" t="s">
        <v>105</v>
      </c>
      <c r="R16" s="8"/>
    </row>
    <row r="17" spans="1:18" ht="39.75" customHeight="1" x14ac:dyDescent="0.2">
      <c r="A17" s="16" t="s">
        <v>67</v>
      </c>
      <c r="B17" s="16" t="s">
        <v>41</v>
      </c>
      <c r="C17" s="34" t="s">
        <v>104</v>
      </c>
      <c r="D17" s="20" t="s">
        <v>34</v>
      </c>
      <c r="E17" s="19">
        <v>25000</v>
      </c>
      <c r="F17" s="12">
        <v>20000</v>
      </c>
      <c r="G17" s="9" t="s">
        <v>13</v>
      </c>
      <c r="H17" s="9" t="s">
        <v>14</v>
      </c>
      <c r="I17" s="10" t="s">
        <v>15</v>
      </c>
      <c r="J17" s="9" t="s">
        <v>50</v>
      </c>
      <c r="K17" s="10" t="s">
        <v>15</v>
      </c>
      <c r="L17" s="13" t="s">
        <v>42</v>
      </c>
      <c r="M17" s="16" t="s">
        <v>54</v>
      </c>
      <c r="N17" s="13" t="s">
        <v>39</v>
      </c>
      <c r="O17" s="14"/>
      <c r="P17" s="9"/>
      <c r="Q17" s="9"/>
      <c r="R17" s="8"/>
    </row>
    <row r="18" spans="1:18" ht="39.75" customHeight="1" x14ac:dyDescent="0.2">
      <c r="A18" s="16" t="s">
        <v>68</v>
      </c>
      <c r="B18" s="16" t="s">
        <v>47</v>
      </c>
      <c r="C18" s="34" t="s">
        <v>104</v>
      </c>
      <c r="D18" s="20" t="s">
        <v>48</v>
      </c>
      <c r="E18" s="19">
        <v>2100</v>
      </c>
      <c r="F18" s="12">
        <v>380</v>
      </c>
      <c r="G18" s="9" t="s">
        <v>13</v>
      </c>
      <c r="H18" s="9"/>
      <c r="I18" s="10"/>
      <c r="J18" s="9" t="s">
        <v>16</v>
      </c>
      <c r="K18" s="10" t="s">
        <v>15</v>
      </c>
      <c r="L18" s="13" t="s">
        <v>42</v>
      </c>
      <c r="M18" s="9" t="s">
        <v>17</v>
      </c>
      <c r="N18" s="13" t="s">
        <v>39</v>
      </c>
      <c r="O18" s="14"/>
      <c r="P18" s="9"/>
      <c r="Q18" s="9"/>
      <c r="R18" s="8"/>
    </row>
    <row r="19" spans="1:18" ht="48.75" customHeight="1" x14ac:dyDescent="0.2">
      <c r="A19" s="25" t="s">
        <v>69</v>
      </c>
      <c r="B19" s="25" t="s">
        <v>52</v>
      </c>
      <c r="C19" s="25" t="s">
        <v>107</v>
      </c>
      <c r="D19" s="26" t="s">
        <v>53</v>
      </c>
      <c r="E19" s="27">
        <v>26550</v>
      </c>
      <c r="F19" s="28">
        <v>21240</v>
      </c>
      <c r="G19" s="29" t="s">
        <v>13</v>
      </c>
      <c r="H19" s="30" t="s">
        <v>14</v>
      </c>
      <c r="I19" s="31" t="s">
        <v>15</v>
      </c>
      <c r="J19" s="30" t="s">
        <v>50</v>
      </c>
      <c r="K19" s="31" t="s">
        <v>15</v>
      </c>
      <c r="L19" s="32" t="s">
        <v>42</v>
      </c>
      <c r="M19" s="30" t="s">
        <v>17</v>
      </c>
      <c r="N19" s="32" t="s">
        <v>39</v>
      </c>
      <c r="O19" s="33"/>
      <c r="P19" s="30"/>
      <c r="Q19" s="30"/>
      <c r="R19" s="15"/>
    </row>
    <row r="20" spans="1:18" ht="48.75" customHeight="1" x14ac:dyDescent="0.2">
      <c r="A20" s="34" t="s">
        <v>70</v>
      </c>
      <c r="B20" s="25" t="s">
        <v>73</v>
      </c>
      <c r="C20" s="34" t="s">
        <v>104</v>
      </c>
      <c r="D20" s="26" t="s">
        <v>34</v>
      </c>
      <c r="E20" s="45">
        <v>18112.5</v>
      </c>
      <c r="F20" s="46">
        <v>14490</v>
      </c>
      <c r="G20" s="29" t="s">
        <v>13</v>
      </c>
      <c r="H20" s="37"/>
      <c r="I20" s="38"/>
      <c r="J20" s="9" t="s">
        <v>16</v>
      </c>
      <c r="K20" s="31" t="s">
        <v>15</v>
      </c>
      <c r="L20" s="13" t="s">
        <v>42</v>
      </c>
      <c r="M20" s="25" t="s">
        <v>81</v>
      </c>
      <c r="N20" s="32" t="s">
        <v>39</v>
      </c>
      <c r="O20" s="39"/>
      <c r="P20" s="37"/>
      <c r="Q20" s="37" t="s">
        <v>71</v>
      </c>
      <c r="R20" s="15"/>
    </row>
    <row r="21" spans="1:18" ht="48.75" customHeight="1" x14ac:dyDescent="0.2">
      <c r="A21" s="34" t="s">
        <v>75</v>
      </c>
      <c r="B21" s="34" t="s">
        <v>77</v>
      </c>
      <c r="C21" s="34" t="s">
        <v>129</v>
      </c>
      <c r="D21" s="47">
        <v>45213100</v>
      </c>
      <c r="E21" s="35">
        <v>8593.75</v>
      </c>
      <c r="F21" s="36">
        <f>E21/1.25</f>
        <v>6875</v>
      </c>
      <c r="G21" s="43" t="s">
        <v>13</v>
      </c>
      <c r="H21" s="41"/>
      <c r="I21" s="42"/>
      <c r="J21" s="9" t="s">
        <v>16</v>
      </c>
      <c r="K21" s="31" t="s">
        <v>15</v>
      </c>
      <c r="L21" s="32" t="s">
        <v>72</v>
      </c>
      <c r="M21" s="30" t="s">
        <v>82</v>
      </c>
      <c r="N21" s="32" t="s">
        <v>76</v>
      </c>
      <c r="O21" s="15"/>
      <c r="P21" s="41"/>
      <c r="Q21" s="37" t="s">
        <v>71</v>
      </c>
      <c r="R21" s="15"/>
    </row>
    <row r="22" spans="1:18" ht="48.75" customHeight="1" x14ac:dyDescent="0.2">
      <c r="A22" s="34" t="s">
        <v>78</v>
      </c>
      <c r="B22" s="34" t="s">
        <v>106</v>
      </c>
      <c r="C22" s="34" t="s">
        <v>129</v>
      </c>
      <c r="D22" s="47">
        <v>45213100</v>
      </c>
      <c r="E22" s="35">
        <v>16500</v>
      </c>
      <c r="F22" s="36">
        <v>13200</v>
      </c>
      <c r="G22" s="43" t="s">
        <v>13</v>
      </c>
      <c r="H22" s="41"/>
      <c r="I22" s="42"/>
      <c r="J22" s="9" t="s">
        <v>16</v>
      </c>
      <c r="K22" s="31" t="s">
        <v>15</v>
      </c>
      <c r="L22" s="13" t="s">
        <v>109</v>
      </c>
      <c r="M22" s="30" t="s">
        <v>82</v>
      </c>
      <c r="N22" s="32" t="s">
        <v>108</v>
      </c>
      <c r="O22" s="15"/>
      <c r="P22" s="41"/>
      <c r="Q22" s="37" t="s">
        <v>71</v>
      </c>
      <c r="R22" s="15"/>
    </row>
    <row r="23" spans="1:18" ht="48.75" customHeight="1" x14ac:dyDescent="0.2">
      <c r="A23" s="34" t="s">
        <v>79</v>
      </c>
      <c r="B23" s="34" t="s">
        <v>83</v>
      </c>
      <c r="C23" s="34"/>
      <c r="D23" s="47">
        <v>45213100</v>
      </c>
      <c r="E23" s="35">
        <v>67035</v>
      </c>
      <c r="F23" s="36">
        <v>53628</v>
      </c>
      <c r="G23" s="43" t="s">
        <v>13</v>
      </c>
      <c r="H23" s="41"/>
      <c r="I23" s="42"/>
      <c r="J23" s="16" t="s">
        <v>84</v>
      </c>
      <c r="K23" s="31" t="s">
        <v>15</v>
      </c>
      <c r="L23" s="13" t="s">
        <v>42</v>
      </c>
      <c r="M23" s="30" t="s">
        <v>82</v>
      </c>
      <c r="N23" s="32" t="s">
        <v>85</v>
      </c>
      <c r="O23" s="15"/>
      <c r="P23" s="41"/>
      <c r="Q23" s="37" t="s">
        <v>71</v>
      </c>
      <c r="R23" s="15"/>
    </row>
    <row r="24" spans="1:18" ht="48.75" customHeight="1" x14ac:dyDescent="0.2">
      <c r="A24" s="34" t="s">
        <v>80</v>
      </c>
      <c r="B24" s="34" t="s">
        <v>86</v>
      </c>
      <c r="C24" s="34"/>
      <c r="D24" s="47">
        <v>45213100</v>
      </c>
      <c r="E24" s="35">
        <v>8593.75</v>
      </c>
      <c r="F24" s="36">
        <v>6875</v>
      </c>
      <c r="G24" s="43" t="s">
        <v>13</v>
      </c>
      <c r="H24" s="41"/>
      <c r="I24" s="42"/>
      <c r="J24" s="9" t="s">
        <v>16</v>
      </c>
      <c r="K24" s="31" t="s">
        <v>15</v>
      </c>
      <c r="L24" s="32" t="s">
        <v>72</v>
      </c>
      <c r="M24" s="30" t="s">
        <v>82</v>
      </c>
      <c r="N24" s="32" t="s">
        <v>87</v>
      </c>
      <c r="O24" s="15"/>
      <c r="P24" s="41"/>
      <c r="Q24" s="37" t="s">
        <v>71</v>
      </c>
      <c r="R24" s="15"/>
    </row>
    <row r="25" spans="1:18" ht="48.75" customHeight="1" x14ac:dyDescent="0.2">
      <c r="A25" s="34" t="s">
        <v>91</v>
      </c>
      <c r="B25" s="34" t="s">
        <v>88</v>
      </c>
      <c r="C25" s="34" t="s">
        <v>104</v>
      </c>
      <c r="D25" s="47"/>
      <c r="E25" s="35">
        <v>31250</v>
      </c>
      <c r="F25" s="36">
        <v>25000</v>
      </c>
      <c r="G25" s="44" t="s">
        <v>13</v>
      </c>
      <c r="H25" s="41"/>
      <c r="I25" s="42"/>
      <c r="J25" s="16" t="s">
        <v>84</v>
      </c>
      <c r="K25" s="31" t="s">
        <v>15</v>
      </c>
      <c r="L25" s="32" t="s">
        <v>72</v>
      </c>
      <c r="M25" s="30" t="s">
        <v>82</v>
      </c>
      <c r="N25" s="32" t="s">
        <v>90</v>
      </c>
      <c r="O25" s="15"/>
      <c r="P25" s="41"/>
      <c r="Q25" s="37" t="s">
        <v>71</v>
      </c>
      <c r="R25" s="15"/>
    </row>
    <row r="26" spans="1:18" ht="48.75" customHeight="1" x14ac:dyDescent="0.2">
      <c r="A26" s="34" t="s">
        <v>92</v>
      </c>
      <c r="B26" s="49" t="s">
        <v>93</v>
      </c>
      <c r="C26" s="49" t="s">
        <v>129</v>
      </c>
      <c r="D26" s="50"/>
      <c r="E26" s="45">
        <v>23750</v>
      </c>
      <c r="F26" s="46">
        <v>19000</v>
      </c>
      <c r="G26" s="44" t="s">
        <v>13</v>
      </c>
      <c r="H26" s="41"/>
      <c r="I26" s="42"/>
      <c r="J26" s="25" t="s">
        <v>84</v>
      </c>
      <c r="K26" s="31" t="s">
        <v>15</v>
      </c>
      <c r="L26" s="13" t="s">
        <v>42</v>
      </c>
      <c r="M26" s="30" t="s">
        <v>82</v>
      </c>
      <c r="N26" s="32" t="s">
        <v>90</v>
      </c>
      <c r="O26" s="15"/>
      <c r="P26" s="41"/>
      <c r="Q26" s="51" t="s">
        <v>71</v>
      </c>
      <c r="R26" s="15"/>
    </row>
    <row r="27" spans="1:18" ht="48.75" customHeight="1" x14ac:dyDescent="0.2">
      <c r="A27" s="34" t="s">
        <v>94</v>
      </c>
      <c r="B27" s="34" t="s">
        <v>95</v>
      </c>
      <c r="C27" s="34" t="s">
        <v>129</v>
      </c>
      <c r="D27" s="48"/>
      <c r="E27" s="35">
        <v>4093.75</v>
      </c>
      <c r="F27" s="36">
        <v>3275</v>
      </c>
      <c r="G27" s="37" t="s">
        <v>13</v>
      </c>
      <c r="H27" s="37"/>
      <c r="I27" s="38"/>
      <c r="J27" s="37" t="s">
        <v>16</v>
      </c>
      <c r="K27" s="38" t="s">
        <v>15</v>
      </c>
      <c r="L27" s="13" t="s">
        <v>42</v>
      </c>
      <c r="M27" s="37" t="s">
        <v>82</v>
      </c>
      <c r="N27" s="52" t="s">
        <v>90</v>
      </c>
      <c r="O27" s="39"/>
      <c r="P27" s="37"/>
      <c r="Q27" s="37" t="s">
        <v>71</v>
      </c>
      <c r="R27" s="15"/>
    </row>
    <row r="28" spans="1:18" ht="48.75" customHeight="1" x14ac:dyDescent="0.2">
      <c r="A28" s="34" t="s">
        <v>96</v>
      </c>
      <c r="B28" s="34" t="s">
        <v>101</v>
      </c>
      <c r="C28" s="34" t="s">
        <v>104</v>
      </c>
      <c r="D28" s="48"/>
      <c r="E28" s="35">
        <v>15897.28</v>
      </c>
      <c r="F28" s="36">
        <v>12717.824000000001</v>
      </c>
      <c r="G28" s="37" t="s">
        <v>13</v>
      </c>
      <c r="H28" s="37"/>
      <c r="I28" s="38"/>
      <c r="J28" s="37" t="s">
        <v>16</v>
      </c>
      <c r="K28" s="38" t="s">
        <v>15</v>
      </c>
      <c r="L28" s="13" t="s">
        <v>42</v>
      </c>
      <c r="M28" s="37" t="s">
        <v>82</v>
      </c>
      <c r="N28" s="52" t="s">
        <v>85</v>
      </c>
      <c r="O28" s="39"/>
      <c r="P28" s="37"/>
      <c r="Q28" s="37" t="s">
        <v>71</v>
      </c>
      <c r="R28" s="15"/>
    </row>
    <row r="29" spans="1:18" ht="48.75" customHeight="1" x14ac:dyDescent="0.2">
      <c r="A29" s="34" t="s">
        <v>98</v>
      </c>
      <c r="B29" s="34" t="s">
        <v>103</v>
      </c>
      <c r="C29" s="34" t="s">
        <v>104</v>
      </c>
      <c r="D29" s="48"/>
      <c r="E29" s="35">
        <v>16338.3</v>
      </c>
      <c r="F29" s="36">
        <v>13070.64</v>
      </c>
      <c r="G29" s="37" t="s">
        <v>13</v>
      </c>
      <c r="H29" s="37"/>
      <c r="I29" s="38"/>
      <c r="J29" s="37" t="s">
        <v>16</v>
      </c>
      <c r="K29" s="38" t="s">
        <v>15</v>
      </c>
      <c r="L29" s="13" t="s">
        <v>42</v>
      </c>
      <c r="M29" s="37" t="s">
        <v>82</v>
      </c>
      <c r="N29" s="52" t="s">
        <v>90</v>
      </c>
      <c r="O29" s="39"/>
      <c r="P29" s="37"/>
      <c r="Q29" s="37" t="s">
        <v>71</v>
      </c>
      <c r="R29" s="15"/>
    </row>
    <row r="30" spans="1:18" ht="48.75" customHeight="1" x14ac:dyDescent="0.2">
      <c r="A30" s="34" t="s">
        <v>99</v>
      </c>
      <c r="B30" s="34" t="s">
        <v>110</v>
      </c>
      <c r="C30" s="34" t="s">
        <v>111</v>
      </c>
      <c r="D30" s="48"/>
      <c r="E30" s="35">
        <v>12585</v>
      </c>
      <c r="F30" s="36">
        <v>10068</v>
      </c>
      <c r="G30" s="37" t="s">
        <v>13</v>
      </c>
      <c r="H30" s="37"/>
      <c r="I30" s="38"/>
      <c r="J30" s="37" t="s">
        <v>16</v>
      </c>
      <c r="K30" s="38" t="s">
        <v>15</v>
      </c>
      <c r="L30" s="13" t="s">
        <v>109</v>
      </c>
      <c r="M30" s="37" t="s">
        <v>82</v>
      </c>
      <c r="N30" s="52" t="s">
        <v>90</v>
      </c>
      <c r="O30" s="39"/>
      <c r="P30" s="37"/>
      <c r="Q30" s="37" t="s">
        <v>71</v>
      </c>
      <c r="R30" s="15"/>
    </row>
    <row r="31" spans="1:18" ht="48.75" customHeight="1" x14ac:dyDescent="0.2">
      <c r="A31" s="34" t="s">
        <v>100</v>
      </c>
      <c r="B31" s="34" t="s">
        <v>112</v>
      </c>
      <c r="C31" s="34" t="s">
        <v>113</v>
      </c>
      <c r="D31" s="48"/>
      <c r="E31" s="35">
        <v>4347.88</v>
      </c>
      <c r="F31" s="36">
        <f>E31/1.25</f>
        <v>3478.3040000000001</v>
      </c>
      <c r="G31" s="37" t="s">
        <v>13</v>
      </c>
      <c r="H31" s="37"/>
      <c r="I31" s="38"/>
      <c r="J31" s="37" t="s">
        <v>16</v>
      </c>
      <c r="K31" s="38" t="s">
        <v>15</v>
      </c>
      <c r="L31" s="13" t="s">
        <v>109</v>
      </c>
      <c r="M31" s="37" t="s">
        <v>82</v>
      </c>
      <c r="N31" s="52" t="s">
        <v>90</v>
      </c>
      <c r="O31" s="39"/>
      <c r="P31" s="37"/>
      <c r="Q31" s="37" t="s">
        <v>71</v>
      </c>
      <c r="R31" s="15"/>
    </row>
    <row r="32" spans="1:18" ht="48.75" customHeight="1" x14ac:dyDescent="0.2">
      <c r="A32" s="34" t="s">
        <v>114</v>
      </c>
      <c r="B32" s="34" t="s">
        <v>117</v>
      </c>
      <c r="C32" s="34" t="s">
        <v>113</v>
      </c>
      <c r="D32" s="48"/>
      <c r="E32" s="35">
        <f>F32*1.25</f>
        <v>6000</v>
      </c>
      <c r="F32" s="36">
        <v>4800</v>
      </c>
      <c r="G32" s="37" t="s">
        <v>13</v>
      </c>
      <c r="H32" s="37"/>
      <c r="I32" s="38"/>
      <c r="J32" s="37" t="s">
        <v>16</v>
      </c>
      <c r="K32" s="38" t="s">
        <v>15</v>
      </c>
      <c r="L32" s="13" t="s">
        <v>109</v>
      </c>
      <c r="M32" s="37" t="s">
        <v>82</v>
      </c>
      <c r="N32" s="52" t="s">
        <v>90</v>
      </c>
      <c r="O32" s="39"/>
      <c r="P32" s="37"/>
      <c r="Q32" s="37" t="s">
        <v>71</v>
      </c>
      <c r="R32" s="15"/>
    </row>
    <row r="33" spans="1:18" ht="48.75" customHeight="1" x14ac:dyDescent="0.2">
      <c r="A33" s="34" t="s">
        <v>115</v>
      </c>
      <c r="B33" s="34" t="s">
        <v>118</v>
      </c>
      <c r="C33" s="34" t="s">
        <v>113</v>
      </c>
      <c r="D33" s="48"/>
      <c r="E33" s="35">
        <v>6343.5</v>
      </c>
      <c r="F33" s="36">
        <f>E33/1.25</f>
        <v>5074.8</v>
      </c>
      <c r="G33" s="37" t="s">
        <v>13</v>
      </c>
      <c r="H33" s="37"/>
      <c r="I33" s="38"/>
      <c r="J33" s="37" t="s">
        <v>16</v>
      </c>
      <c r="K33" s="38" t="s">
        <v>15</v>
      </c>
      <c r="L33" s="13" t="s">
        <v>109</v>
      </c>
      <c r="M33" s="37" t="s">
        <v>82</v>
      </c>
      <c r="N33" s="52" t="s">
        <v>90</v>
      </c>
      <c r="O33" s="39"/>
      <c r="P33" s="37"/>
      <c r="Q33" s="37" t="s">
        <v>71</v>
      </c>
      <c r="R33" s="15"/>
    </row>
    <row r="34" spans="1:18" ht="48.75" customHeight="1" x14ac:dyDescent="0.2">
      <c r="A34" s="34" t="s">
        <v>116</v>
      </c>
      <c r="B34" s="25" t="s">
        <v>119</v>
      </c>
      <c r="C34" s="49" t="s">
        <v>111</v>
      </c>
      <c r="D34" s="50"/>
      <c r="E34" s="45">
        <v>2947.5</v>
      </c>
      <c r="F34" s="46">
        <v>2358</v>
      </c>
      <c r="G34" s="37" t="s">
        <v>13</v>
      </c>
      <c r="H34" s="37"/>
      <c r="I34" s="38"/>
      <c r="J34" s="37" t="s">
        <v>16</v>
      </c>
      <c r="K34" s="38" t="s">
        <v>15</v>
      </c>
      <c r="L34" s="13" t="s">
        <v>109</v>
      </c>
      <c r="M34" s="37" t="s">
        <v>82</v>
      </c>
      <c r="N34" s="52" t="s">
        <v>90</v>
      </c>
      <c r="O34" s="39"/>
      <c r="P34" s="37"/>
      <c r="Q34" s="37" t="s">
        <v>71</v>
      </c>
      <c r="R34" s="15"/>
    </row>
    <row r="35" spans="1:18" ht="48.75" customHeight="1" x14ac:dyDescent="0.2">
      <c r="A35" s="34" t="s">
        <v>121</v>
      </c>
      <c r="B35" s="34" t="s">
        <v>120</v>
      </c>
      <c r="C35" s="34" t="s">
        <v>113</v>
      </c>
      <c r="D35" s="48"/>
      <c r="E35" s="35">
        <v>3443</v>
      </c>
      <c r="F35" s="36">
        <f>E35/1.25</f>
        <v>2754.4</v>
      </c>
      <c r="G35" s="37" t="s">
        <v>13</v>
      </c>
      <c r="H35" s="37"/>
      <c r="I35" s="38"/>
      <c r="J35" s="37" t="s">
        <v>16</v>
      </c>
      <c r="K35" s="38" t="s">
        <v>15</v>
      </c>
      <c r="L35" s="13" t="s">
        <v>72</v>
      </c>
      <c r="M35" s="37" t="s">
        <v>82</v>
      </c>
      <c r="N35" s="52" t="s">
        <v>90</v>
      </c>
      <c r="O35" s="39"/>
      <c r="P35" s="37"/>
      <c r="Q35" s="37" t="s">
        <v>71</v>
      </c>
      <c r="R35" s="15"/>
    </row>
    <row r="36" spans="1:18" ht="48.75" customHeight="1" x14ac:dyDescent="0.2">
      <c r="A36" s="34" t="s">
        <v>122</v>
      </c>
      <c r="B36" s="34" t="s">
        <v>124</v>
      </c>
      <c r="C36" s="34" t="s">
        <v>113</v>
      </c>
      <c r="D36" s="48"/>
      <c r="E36" s="35">
        <v>7753.84</v>
      </c>
      <c r="F36" s="36">
        <f t="shared" ref="F36:F39" si="0">E36/1.25</f>
        <v>6203.0720000000001</v>
      </c>
      <c r="G36" s="37" t="s">
        <v>13</v>
      </c>
      <c r="H36" s="37"/>
      <c r="I36" s="38"/>
      <c r="J36" s="37" t="s">
        <v>16</v>
      </c>
      <c r="K36" s="38" t="s">
        <v>15</v>
      </c>
      <c r="L36" s="13" t="s">
        <v>72</v>
      </c>
      <c r="M36" s="37" t="s">
        <v>82</v>
      </c>
      <c r="N36" s="52" t="s">
        <v>90</v>
      </c>
      <c r="O36" s="39"/>
      <c r="P36" s="37"/>
      <c r="Q36" s="37" t="s">
        <v>71</v>
      </c>
      <c r="R36" s="15"/>
    </row>
    <row r="37" spans="1:18" ht="48.75" customHeight="1" x14ac:dyDescent="0.2">
      <c r="A37" s="34" t="s">
        <v>123</v>
      </c>
      <c r="B37" s="34" t="s">
        <v>125</v>
      </c>
      <c r="C37" s="34" t="s">
        <v>113</v>
      </c>
      <c r="D37" s="48"/>
      <c r="E37" s="35">
        <v>3225.4</v>
      </c>
      <c r="F37" s="36">
        <f t="shared" si="0"/>
        <v>2580.3200000000002</v>
      </c>
      <c r="G37" s="37" t="s">
        <v>13</v>
      </c>
      <c r="H37" s="37"/>
      <c r="I37" s="38"/>
      <c r="J37" s="37" t="s">
        <v>16</v>
      </c>
      <c r="K37" s="38" t="s">
        <v>15</v>
      </c>
      <c r="L37" s="13" t="s">
        <v>72</v>
      </c>
      <c r="M37" s="37" t="s">
        <v>82</v>
      </c>
      <c r="N37" s="52" t="s">
        <v>90</v>
      </c>
      <c r="O37" s="39"/>
      <c r="P37" s="37"/>
      <c r="Q37" s="37" t="s">
        <v>71</v>
      </c>
      <c r="R37" s="15"/>
    </row>
    <row r="38" spans="1:18" ht="48.75" customHeight="1" x14ac:dyDescent="0.2">
      <c r="A38" s="34" t="s">
        <v>126</v>
      </c>
      <c r="B38" s="34" t="s">
        <v>127</v>
      </c>
      <c r="C38" s="34" t="s">
        <v>113</v>
      </c>
      <c r="D38" s="48"/>
      <c r="E38" s="35">
        <v>11599.61</v>
      </c>
      <c r="F38" s="36">
        <f t="shared" si="0"/>
        <v>9279.6880000000001</v>
      </c>
      <c r="G38" s="37" t="s">
        <v>13</v>
      </c>
      <c r="H38" s="37"/>
      <c r="I38" s="38"/>
      <c r="J38" s="37" t="s">
        <v>16</v>
      </c>
      <c r="K38" s="38" t="s">
        <v>15</v>
      </c>
      <c r="L38" s="13" t="s">
        <v>72</v>
      </c>
      <c r="M38" s="37" t="s">
        <v>82</v>
      </c>
      <c r="N38" s="52" t="s">
        <v>90</v>
      </c>
      <c r="O38" s="39"/>
      <c r="P38" s="37"/>
      <c r="Q38" s="37" t="s">
        <v>71</v>
      </c>
      <c r="R38" s="15"/>
    </row>
    <row r="39" spans="1:18" ht="48.75" customHeight="1" x14ac:dyDescent="0.2">
      <c r="A39" s="34" t="s">
        <v>128</v>
      </c>
      <c r="B39" s="34" t="s">
        <v>127</v>
      </c>
      <c r="C39" s="34" t="s">
        <v>113</v>
      </c>
      <c r="D39" s="48"/>
      <c r="E39" s="35">
        <v>11600.61</v>
      </c>
      <c r="F39" s="36">
        <f t="shared" si="0"/>
        <v>9280.4880000000012</v>
      </c>
      <c r="G39" s="37" t="s">
        <v>13</v>
      </c>
      <c r="H39" s="37"/>
      <c r="I39" s="38"/>
      <c r="J39" s="37" t="s">
        <v>16</v>
      </c>
      <c r="K39" s="38" t="s">
        <v>15</v>
      </c>
      <c r="L39" s="13" t="s">
        <v>72</v>
      </c>
      <c r="M39" s="37" t="s">
        <v>89</v>
      </c>
      <c r="N39" s="52" t="s">
        <v>90</v>
      </c>
      <c r="O39" s="39"/>
      <c r="P39" s="37"/>
      <c r="Q39" s="37" t="s">
        <v>71</v>
      </c>
      <c r="R39" s="15"/>
    </row>
    <row r="40" spans="1:18" ht="34.5" customHeight="1" x14ac:dyDescent="0.2">
      <c r="A40" s="58" t="s">
        <v>97</v>
      </c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</row>
    <row r="41" spans="1:18" ht="11.25" customHeight="1" x14ac:dyDescent="0.2">
      <c r="A41" s="58"/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</row>
    <row r="42" spans="1:18" x14ac:dyDescent="0.2">
      <c r="A42" s="21" t="s">
        <v>35</v>
      </c>
      <c r="M42" s="59" t="s">
        <v>36</v>
      </c>
      <c r="N42" s="59"/>
    </row>
  </sheetData>
  <mergeCells count="5">
    <mergeCell ref="A1:R1"/>
    <mergeCell ref="A40:R40"/>
    <mergeCell ref="A41:R41"/>
    <mergeCell ref="M42:N42"/>
    <mergeCell ref="D2:M2"/>
  </mergeCells>
  <phoneticPr fontId="16" type="noConversion"/>
  <pageMargins left="0.7" right="0.7" top="0.75" bottom="0.75" header="0.3" footer="0.3"/>
  <pageSetup paperSize="9" scale="7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2.. izmjena Plan nabave 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Racunovodstvo</dc:creator>
  <cp:lastModifiedBy>Racunovodstvo</cp:lastModifiedBy>
  <cp:lastPrinted>2024-06-17T13:00:31Z</cp:lastPrinted>
  <dcterms:created xsi:type="dcterms:W3CDTF">2024-01-08T09:12:03Z</dcterms:created>
  <dcterms:modified xsi:type="dcterms:W3CDTF">2024-07-15T13:24:37Z</dcterms:modified>
</cp:coreProperties>
</file>